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885" yWindow="120" windowWidth="15615" windowHeight="9915"/>
  </bookViews>
  <sheets>
    <sheet name="Tax Rates" sheetId="1" r:id="rId1"/>
    <sheet name="For Website" sheetId="2" r:id="rId2"/>
    <sheet name="Sheet3" sheetId="3" r:id="rId3"/>
  </sheets>
  <definedNames>
    <definedName name="_xlnm.Print_Titles" localSheetId="0">'Tax Rates'!$1:$2</definedName>
  </definedNames>
  <calcPr calcId="145621"/>
</workbook>
</file>

<file path=xl/calcChain.xml><?xml version="1.0" encoding="utf-8"?>
<calcChain xmlns="http://schemas.openxmlformats.org/spreadsheetml/2006/main">
  <c r="H46" i="1" l="1"/>
  <c r="H22" i="1"/>
  <c r="H7" i="1"/>
  <c r="H12" i="1"/>
  <c r="H10" i="1"/>
  <c r="H11" i="1"/>
  <c r="H67" i="1"/>
  <c r="H68" i="1"/>
  <c r="H69" i="1"/>
  <c r="H70" i="1"/>
  <c r="H71" i="1"/>
  <c r="H47" i="1"/>
  <c r="H48" i="1"/>
  <c r="H49" i="1"/>
  <c r="H13" i="1"/>
  <c r="H14" i="1"/>
  <c r="H15" i="1"/>
  <c r="H23" i="1"/>
  <c r="H24" i="1"/>
  <c r="H25" i="1"/>
  <c r="H26" i="1"/>
  <c r="H27" i="1"/>
  <c r="H28" i="1"/>
  <c r="H29" i="1"/>
  <c r="H30" i="1"/>
  <c r="H31" i="1"/>
  <c r="H32" i="1"/>
  <c r="H16" i="1"/>
  <c r="H17" i="1"/>
  <c r="H18" i="1"/>
  <c r="H72" i="1"/>
  <c r="H73" i="1"/>
  <c r="H59" i="1"/>
  <c r="H60" i="1"/>
  <c r="H33" i="1"/>
  <c r="H34" i="1"/>
  <c r="H35" i="1"/>
  <c r="H36" i="1"/>
  <c r="H3" i="1"/>
  <c r="H4" i="1"/>
  <c r="H5" i="1"/>
  <c r="H19" i="1"/>
  <c r="H20" i="1"/>
  <c r="H21" i="1"/>
  <c r="H40" i="1"/>
  <c r="H41" i="1"/>
  <c r="H42" i="1"/>
  <c r="H43" i="1"/>
  <c r="H44" i="1"/>
  <c r="H45" i="1"/>
  <c r="H50" i="1"/>
  <c r="H51" i="1"/>
  <c r="H52" i="1"/>
  <c r="H53" i="1"/>
  <c r="H37" i="1"/>
  <c r="H38" i="1"/>
  <c r="H39" i="1"/>
  <c r="H56" i="1"/>
  <c r="H57" i="1"/>
  <c r="H58" i="1"/>
  <c r="H61" i="1"/>
  <c r="H62" i="1"/>
  <c r="H63" i="1"/>
  <c r="H64" i="1"/>
  <c r="H65" i="1"/>
  <c r="H66" i="1"/>
  <c r="H8" i="1"/>
  <c r="H9" i="1"/>
  <c r="H54" i="1"/>
  <c r="H55" i="1"/>
  <c r="H6" i="1"/>
  <c r="K6" i="1"/>
  <c r="K46" i="1" l="1"/>
  <c r="K22" i="1"/>
  <c r="K7" i="1"/>
  <c r="K12" i="1"/>
  <c r="K10" i="1"/>
  <c r="K11" i="1"/>
  <c r="K67" i="1"/>
  <c r="K68" i="1"/>
  <c r="K69" i="1"/>
  <c r="K70" i="1"/>
  <c r="K71" i="1"/>
  <c r="K47" i="1"/>
  <c r="K48" i="1"/>
  <c r="K49" i="1"/>
  <c r="K13" i="1"/>
  <c r="K14" i="1"/>
  <c r="K15" i="1"/>
  <c r="K23" i="1"/>
  <c r="K24" i="1"/>
  <c r="K25" i="1"/>
  <c r="K26" i="1"/>
  <c r="K27" i="1"/>
  <c r="K28" i="1"/>
  <c r="K29" i="1"/>
  <c r="K30" i="1"/>
  <c r="K31" i="1"/>
  <c r="K32" i="1"/>
  <c r="K16" i="1"/>
  <c r="K17" i="1"/>
  <c r="K18" i="1"/>
  <c r="K72" i="1"/>
  <c r="K73" i="1"/>
  <c r="K59" i="1"/>
  <c r="K60" i="1"/>
  <c r="K33" i="1"/>
  <c r="K34" i="1"/>
  <c r="K35" i="1"/>
  <c r="K36" i="1"/>
  <c r="K3" i="1"/>
  <c r="K4" i="1"/>
  <c r="K5" i="1"/>
  <c r="K19" i="1"/>
  <c r="K20" i="1"/>
  <c r="K21" i="1"/>
  <c r="K40" i="1"/>
  <c r="K41" i="1"/>
  <c r="K42" i="1"/>
  <c r="K43" i="1"/>
  <c r="K44" i="1"/>
  <c r="K45" i="1"/>
  <c r="K50" i="1"/>
  <c r="K51" i="1"/>
  <c r="K52" i="1"/>
  <c r="K53" i="1"/>
  <c r="K37" i="1"/>
  <c r="K38" i="1"/>
  <c r="K39" i="1"/>
  <c r="K56" i="1"/>
  <c r="K57" i="1"/>
  <c r="K58" i="1"/>
  <c r="K61" i="1"/>
  <c r="K62" i="1"/>
  <c r="K63" i="1"/>
  <c r="K64" i="1"/>
  <c r="K65" i="1"/>
  <c r="K66" i="1"/>
  <c r="K8" i="1"/>
  <c r="K9" i="1"/>
  <c r="K54" i="1"/>
  <c r="K55" i="1"/>
  <c r="N46" i="1" l="1"/>
  <c r="N22" i="1"/>
  <c r="N7" i="1"/>
  <c r="N12" i="1"/>
  <c r="N10" i="1"/>
  <c r="N11" i="1"/>
  <c r="N67" i="1"/>
  <c r="N68" i="1"/>
  <c r="N69" i="1"/>
  <c r="N70" i="1"/>
  <c r="N71" i="1"/>
  <c r="N47" i="1"/>
  <c r="N48" i="1"/>
  <c r="N49" i="1"/>
  <c r="N13" i="1"/>
  <c r="N14" i="1"/>
  <c r="N15" i="1"/>
  <c r="N23" i="1"/>
  <c r="N24" i="1"/>
  <c r="N25" i="1"/>
  <c r="N26" i="1"/>
  <c r="N27" i="1"/>
  <c r="N28" i="1"/>
  <c r="N29" i="1"/>
  <c r="N30" i="1"/>
  <c r="N31" i="1"/>
  <c r="N32" i="1"/>
  <c r="N16" i="1"/>
  <c r="N17" i="1"/>
  <c r="N18" i="1"/>
  <c r="N72" i="1"/>
  <c r="N73" i="1"/>
  <c r="N59" i="1"/>
  <c r="N60" i="1"/>
  <c r="N33" i="1"/>
  <c r="N34" i="1"/>
  <c r="N35" i="1"/>
  <c r="N36" i="1"/>
  <c r="N3" i="1"/>
  <c r="N4" i="1"/>
  <c r="N5" i="1"/>
  <c r="N19" i="1"/>
  <c r="N20" i="1"/>
  <c r="N21" i="1"/>
  <c r="N40" i="1"/>
  <c r="N41" i="1"/>
  <c r="N42" i="1"/>
  <c r="N43" i="1"/>
  <c r="N44" i="1"/>
  <c r="N45" i="1"/>
  <c r="N50" i="1"/>
  <c r="N51" i="1"/>
  <c r="N52" i="1"/>
  <c r="N53" i="1"/>
  <c r="N37" i="1"/>
  <c r="N38" i="1"/>
  <c r="N39" i="1"/>
  <c r="N56" i="1"/>
  <c r="N57" i="1"/>
  <c r="N58" i="1"/>
  <c r="N61" i="1"/>
  <c r="N62" i="1"/>
  <c r="N63" i="1"/>
  <c r="N64" i="1"/>
  <c r="N65" i="1"/>
  <c r="N66" i="1"/>
  <c r="N8" i="1"/>
  <c r="N9" i="1"/>
  <c r="N54" i="1"/>
  <c r="N55" i="1"/>
  <c r="N6" i="1"/>
  <c r="Q46" i="1" l="1"/>
  <c r="Q22" i="1"/>
  <c r="Q7" i="1"/>
  <c r="Q12" i="1"/>
  <c r="Q10" i="1"/>
  <c r="Q11" i="1"/>
  <c r="Q67" i="1"/>
  <c r="Q68" i="1"/>
  <c r="Q69" i="1"/>
  <c r="Q70" i="1"/>
  <c r="Q71" i="1"/>
  <c r="Q47" i="1"/>
  <c r="Q48" i="1"/>
  <c r="Q49" i="1"/>
  <c r="Q13" i="1"/>
  <c r="Q14" i="1"/>
  <c r="Q15" i="1"/>
  <c r="Q23" i="1"/>
  <c r="Q24" i="1"/>
  <c r="Q25" i="1"/>
  <c r="Q26" i="1"/>
  <c r="Q27" i="1"/>
  <c r="Q28" i="1"/>
  <c r="Q29" i="1"/>
  <c r="Q30" i="1"/>
  <c r="Q31" i="1"/>
  <c r="Q32" i="1"/>
  <c r="Q16" i="1"/>
  <c r="Q17" i="1"/>
  <c r="Q18" i="1"/>
  <c r="Q72" i="1"/>
  <c r="Q73" i="1"/>
  <c r="Q59" i="1"/>
  <c r="Q60" i="1"/>
  <c r="Q33" i="1"/>
  <c r="Q34" i="1"/>
  <c r="Q35" i="1"/>
  <c r="Q36" i="1"/>
  <c r="Q3" i="1"/>
  <c r="Q4" i="1"/>
  <c r="Q5" i="1"/>
  <c r="Q19" i="1"/>
  <c r="Q20" i="1"/>
  <c r="Q21" i="1"/>
  <c r="Q40" i="1"/>
  <c r="Q41" i="1"/>
  <c r="Q42" i="1"/>
  <c r="Q43" i="1"/>
  <c r="Q44" i="1"/>
  <c r="Q45" i="1"/>
  <c r="Q50" i="1"/>
  <c r="Q51" i="1"/>
  <c r="Q52" i="1"/>
  <c r="Q53" i="1"/>
  <c r="Q37" i="1"/>
  <c r="Q38" i="1"/>
  <c r="Q39" i="1"/>
  <c r="Q56" i="1"/>
  <c r="Q57" i="1"/>
  <c r="Q58" i="1"/>
  <c r="Q61" i="1"/>
  <c r="Q62" i="1"/>
  <c r="Q63" i="1"/>
  <c r="Q64" i="1"/>
  <c r="Q65" i="1"/>
  <c r="Q66" i="1"/>
  <c r="Q8" i="1"/>
  <c r="Q9" i="1"/>
  <c r="Q54" i="1"/>
  <c r="Q55" i="1"/>
  <c r="Q6" i="1"/>
  <c r="W46" i="1" l="1"/>
  <c r="W22" i="1"/>
  <c r="W7" i="1"/>
  <c r="W12" i="1"/>
  <c r="W10" i="1"/>
  <c r="W11" i="1"/>
  <c r="W67" i="1"/>
  <c r="W68" i="1"/>
  <c r="W69" i="1"/>
  <c r="W70" i="1"/>
  <c r="W71" i="1"/>
  <c r="W47" i="1"/>
  <c r="W48" i="1"/>
  <c r="W49" i="1"/>
  <c r="W13" i="1"/>
  <c r="W14" i="1"/>
  <c r="W15" i="1"/>
  <c r="W23" i="1"/>
  <c r="W24" i="1"/>
  <c r="W25" i="1"/>
  <c r="W26" i="1"/>
  <c r="W27" i="1"/>
  <c r="W28" i="1"/>
  <c r="W29" i="1"/>
  <c r="W30" i="1"/>
  <c r="W31" i="1"/>
  <c r="W32" i="1"/>
  <c r="W16" i="1"/>
  <c r="W17" i="1"/>
  <c r="W18" i="1"/>
  <c r="W72" i="1"/>
  <c r="W73" i="1"/>
  <c r="W59" i="1"/>
  <c r="W60" i="1"/>
  <c r="W33" i="1"/>
  <c r="W34" i="1"/>
  <c r="W35" i="1"/>
  <c r="W36" i="1"/>
  <c r="W3" i="1"/>
  <c r="W4" i="1"/>
  <c r="W5" i="1"/>
  <c r="W19" i="1"/>
  <c r="W20" i="1"/>
  <c r="W21" i="1"/>
  <c r="W40" i="1"/>
  <c r="W41" i="1"/>
  <c r="W42" i="1"/>
  <c r="W43" i="1"/>
  <c r="W44" i="1"/>
  <c r="W45" i="1"/>
  <c r="W50" i="1"/>
  <c r="W51" i="1"/>
  <c r="W52" i="1"/>
  <c r="W53" i="1"/>
  <c r="W37" i="1"/>
  <c r="W38" i="1"/>
  <c r="W39" i="1"/>
  <c r="W56" i="1"/>
  <c r="W57" i="1"/>
  <c r="W58" i="1"/>
  <c r="W61" i="1"/>
  <c r="W62" i="1"/>
  <c r="W63" i="1"/>
  <c r="W64" i="1"/>
  <c r="W65" i="1"/>
  <c r="W66" i="1"/>
  <c r="W8" i="1"/>
  <c r="W9" i="1"/>
  <c r="W54" i="1"/>
  <c r="W55" i="1"/>
  <c r="W6" i="1"/>
  <c r="T46" i="1"/>
  <c r="T22" i="1"/>
  <c r="T7" i="1"/>
  <c r="T12" i="1"/>
  <c r="T10" i="1"/>
  <c r="T11" i="1"/>
  <c r="T67" i="1"/>
  <c r="T68" i="1"/>
  <c r="T69" i="1"/>
  <c r="T70" i="1"/>
  <c r="T71" i="1"/>
  <c r="T47" i="1"/>
  <c r="T48" i="1"/>
  <c r="T49" i="1"/>
  <c r="T13" i="1"/>
  <c r="T14" i="1"/>
  <c r="T15" i="1"/>
  <c r="T23" i="1"/>
  <c r="T24" i="1"/>
  <c r="T25" i="1"/>
  <c r="T26" i="1"/>
  <c r="T27" i="1"/>
  <c r="T28" i="1"/>
  <c r="T29" i="1"/>
  <c r="T30" i="1"/>
  <c r="T31" i="1"/>
  <c r="T32" i="1"/>
  <c r="T16" i="1"/>
  <c r="T17" i="1"/>
  <c r="T18" i="1"/>
  <c r="T72" i="1"/>
  <c r="T73" i="1"/>
  <c r="T59" i="1"/>
  <c r="T60" i="1"/>
  <c r="T33" i="1"/>
  <c r="T34" i="1"/>
  <c r="T35" i="1"/>
  <c r="T36" i="1"/>
  <c r="T3" i="1"/>
  <c r="T4" i="1"/>
  <c r="T5" i="1"/>
  <c r="T19" i="1"/>
  <c r="T20" i="1"/>
  <c r="T21" i="1"/>
  <c r="T40" i="1"/>
  <c r="T41" i="1"/>
  <c r="T42" i="1"/>
  <c r="T43" i="1"/>
  <c r="T44" i="1"/>
  <c r="T45" i="1"/>
  <c r="T50" i="1"/>
  <c r="T51" i="1"/>
  <c r="T52" i="1"/>
  <c r="T53" i="1"/>
  <c r="T37" i="1"/>
  <c r="T38" i="1"/>
  <c r="T39" i="1"/>
  <c r="T56" i="1"/>
  <c r="T57" i="1"/>
  <c r="T58" i="1"/>
  <c r="T61" i="1"/>
  <c r="T62" i="1"/>
  <c r="T63" i="1"/>
  <c r="T64" i="1"/>
  <c r="T65" i="1"/>
  <c r="T66" i="1"/>
  <c r="T8" i="1"/>
  <c r="T9" i="1"/>
  <c r="T54" i="1"/>
  <c r="T55" i="1"/>
  <c r="T6" i="1"/>
</calcChain>
</file>

<file path=xl/sharedStrings.xml><?xml version="1.0" encoding="utf-8"?>
<sst xmlns="http://schemas.openxmlformats.org/spreadsheetml/2006/main" count="585" uniqueCount="129">
  <si>
    <t>School Code</t>
  </si>
  <si>
    <t>SWIS Code</t>
  </si>
  <si>
    <t>School District</t>
  </si>
  <si>
    <t>Municipality</t>
  </si>
  <si>
    <t>School Rate</t>
  </si>
  <si>
    <t>Library Rate</t>
  </si>
  <si>
    <t>2013 - 2014</t>
  </si>
  <si>
    <t>Total Rate</t>
  </si>
  <si>
    <t>Town</t>
  </si>
  <si>
    <t>School Tax</t>
  </si>
  <si>
    <t>Library</t>
  </si>
  <si>
    <t>Total Tax</t>
  </si>
  <si>
    <t>Baldwinsville</t>
  </si>
  <si>
    <t>Clay</t>
  </si>
  <si>
    <t>Lysander</t>
  </si>
  <si>
    <t>Van Buren</t>
  </si>
  <si>
    <t>Cato-Meridian</t>
  </si>
  <si>
    <t>Cazenovia</t>
  </si>
  <si>
    <t>Pompey</t>
  </si>
  <si>
    <t>Central Square</t>
  </si>
  <si>
    <t>Cicero</t>
  </si>
  <si>
    <t>Chittenango</t>
  </si>
  <si>
    <t>Manlius</t>
  </si>
  <si>
    <t>DeRuyter</t>
  </si>
  <si>
    <t>Fabius</t>
  </si>
  <si>
    <t>East Syracuse-Minoa</t>
  </si>
  <si>
    <t>DeWitt</t>
  </si>
  <si>
    <t>Manlu</t>
  </si>
  <si>
    <t>Fabius-Pompey</t>
  </si>
  <si>
    <t>LaFayette</t>
  </si>
  <si>
    <t>Fayetteville-Manlius</t>
  </si>
  <si>
    <t>Spafford</t>
  </si>
  <si>
    <t>Jamesville-Dewitt</t>
  </si>
  <si>
    <t>Onondaga</t>
  </si>
  <si>
    <t>Jordan-Elbridge</t>
  </si>
  <si>
    <t>Camillus</t>
  </si>
  <si>
    <t>Elbridge</t>
  </si>
  <si>
    <t>Skaneateles</t>
  </si>
  <si>
    <t>Tully</t>
  </si>
  <si>
    <t>Liverpool</t>
  </si>
  <si>
    <t>Salina</t>
  </si>
  <si>
    <t>Lyncourt</t>
  </si>
  <si>
    <t>Marcellus</t>
  </si>
  <si>
    <t>Otisco</t>
  </si>
  <si>
    <t>Moravia</t>
  </si>
  <si>
    <t>North Syracuse</t>
  </si>
  <si>
    <t>Phoenix</t>
  </si>
  <si>
    <t>Solvay</t>
  </si>
  <si>
    <t>Geddes</t>
  </si>
  <si>
    <t>West Genesee</t>
  </si>
  <si>
    <t>West Hill</t>
  </si>
  <si>
    <t>2012-2013</t>
  </si>
  <si>
    <t>Homer</t>
  </si>
  <si>
    <t>Tully Central</t>
  </si>
  <si>
    <t>2014 - 2015</t>
  </si>
  <si>
    <t xml:space="preserve">           </t>
  </si>
  <si>
    <t>2015 - 2016</t>
  </si>
  <si>
    <t>2016 - 2017</t>
  </si>
  <si>
    <t xml:space="preserve">Cato-Meridian Cent    </t>
  </si>
  <si>
    <t xml:space="preserve">Moravia Central       </t>
  </si>
  <si>
    <t xml:space="preserve">Homer Central         </t>
  </si>
  <si>
    <t xml:space="preserve">Cazenovia Central     </t>
  </si>
  <si>
    <t xml:space="preserve">Deruyter Central      </t>
  </si>
  <si>
    <t xml:space="preserve">Chittenango Central   </t>
  </si>
  <si>
    <t xml:space="preserve">West Genesee Central  </t>
  </si>
  <si>
    <t xml:space="preserve">North Syracuse Cent   </t>
  </si>
  <si>
    <t xml:space="preserve">East Syracuse-Minoa   </t>
  </si>
  <si>
    <t xml:space="preserve">Jamesville-Dewitt     </t>
  </si>
  <si>
    <t xml:space="preserve">Jordan-Elbridge       </t>
  </si>
  <si>
    <t xml:space="preserve">Fabius-Pompey         </t>
  </si>
  <si>
    <t xml:space="preserve">West Hill Central     </t>
  </si>
  <si>
    <t xml:space="preserve">Solvay School Dist 2  </t>
  </si>
  <si>
    <t xml:space="preserve">Lafayette Central     </t>
  </si>
  <si>
    <t xml:space="preserve">Baldwinsville Centra  </t>
  </si>
  <si>
    <t xml:space="preserve">Fayetteville-Manlius  </t>
  </si>
  <si>
    <t xml:space="preserve">Marcellus Central     </t>
  </si>
  <si>
    <t xml:space="preserve">Onondaga Central      </t>
  </si>
  <si>
    <t xml:space="preserve">Liverpool Central     </t>
  </si>
  <si>
    <t xml:space="preserve">Lyncourt              </t>
  </si>
  <si>
    <t xml:space="preserve">Skaneateles Central   </t>
  </si>
  <si>
    <t xml:space="preserve">Tully Central         </t>
  </si>
  <si>
    <t xml:space="preserve">Central Square Cent   </t>
  </si>
  <si>
    <t xml:space="preserve">Phoenix Central       </t>
  </si>
  <si>
    <t>Dewitt</t>
  </si>
  <si>
    <t>Lafayette</t>
  </si>
  <si>
    <t>JE</t>
  </si>
  <si>
    <t>MAR</t>
  </si>
  <si>
    <t>SOL</t>
  </si>
  <si>
    <t>GEN</t>
  </si>
  <si>
    <t>CSQ</t>
  </si>
  <si>
    <t>CHI</t>
  </si>
  <si>
    <t>ESM</t>
  </si>
  <si>
    <t>CNS</t>
  </si>
  <si>
    <t>BAL</t>
  </si>
  <si>
    <t>LIV</t>
  </si>
  <si>
    <t>PHO</t>
  </si>
  <si>
    <t>FM</t>
  </si>
  <si>
    <t>JD</t>
  </si>
  <si>
    <t>DER</t>
  </si>
  <si>
    <t>FP</t>
  </si>
  <si>
    <t>LAF</t>
  </si>
  <si>
    <t>TUL</t>
  </si>
  <si>
    <t>HIL</t>
  </si>
  <si>
    <t>ONO</t>
  </si>
  <si>
    <t>CAT</t>
  </si>
  <si>
    <t>SKA</t>
  </si>
  <si>
    <t>CAZ</t>
  </si>
  <si>
    <t>LYN</t>
  </si>
  <si>
    <t>MOR</t>
  </si>
  <si>
    <t>HOM</t>
  </si>
  <si>
    <t>ABBR</t>
  </si>
  <si>
    <t>SWIS</t>
  </si>
  <si>
    <t>SCHOOL</t>
  </si>
  <si>
    <t>TOWN</t>
  </si>
  <si>
    <t>JOB</t>
  </si>
  <si>
    <t>STATUS</t>
  </si>
  <si>
    <t>DONE</t>
  </si>
  <si>
    <t>APPROVED, NOT YET RECEIVED</t>
  </si>
  <si>
    <t>HAVE NOT RECEIVED SAMPLES</t>
  </si>
  <si>
    <t>WAITING FOR RERUN</t>
  </si>
  <si>
    <t>N/A</t>
  </si>
  <si>
    <t>2017-18</t>
  </si>
  <si>
    <t>2010-2011</t>
  </si>
  <si>
    <t>2009-2010</t>
  </si>
  <si>
    <t>2011-2012</t>
  </si>
  <si>
    <t>Baldwinsville Central</t>
  </si>
  <si>
    <t>Cato-Meridian Central</t>
  </si>
  <si>
    <t>North Syracuse Central</t>
  </si>
  <si>
    <t>Solvay School Dist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</si>
</sst>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Border="1"/>
    <xf numFmtId="0" fontId="0" fillId="0" borderId="1" xfId="0" applyBorder="1" applyAlignment="1">
      <alignment horizontal="center"/>
    </xf>
    <xf numFmtId="0" fontId="3" fillId="3" borderId="2" xfId="1" applyFont="1" applyFill="1" applyBorder="1" applyAlignment="1">
      <alignment horizontal="left" vertical="top"/>
    </xf>
    <xf numFmtId="0" fontId="3" fillId="3" borderId="3" xfId="1" applyFont="1" applyFill="1" applyBorder="1" applyAlignment="1">
      <alignment horizontal="left" vertical="top"/>
    </xf>
    <xf numFmtId="0" fontId="4" fillId="2" borderId="5" xfId="1" applyFont="1" applyFill="1" applyBorder="1" applyAlignment="1">
      <alignment vertical="top" wrapText="1"/>
    </xf>
    <xf numFmtId="0" fontId="3" fillId="2" borderId="5" xfId="1" applyFont="1" applyFill="1" applyBorder="1" applyAlignment="1">
      <alignment vertical="top" wrapText="1"/>
    </xf>
    <xf numFmtId="0" fontId="4" fillId="3" borderId="5" xfId="1" applyFont="1" applyFill="1" applyBorder="1" applyAlignment="1">
      <alignment vertical="top" wrapText="1"/>
    </xf>
    <xf numFmtId="0" fontId="3" fillId="3" borderId="5" xfId="1" applyFont="1" applyFill="1" applyBorder="1" applyAlignment="1">
      <alignment vertical="top" wrapText="1"/>
    </xf>
    <xf numFmtId="0" fontId="3" fillId="2" borderId="7" xfId="1" applyFont="1" applyFill="1" applyBorder="1" applyAlignment="1">
      <alignment vertical="top" wrapText="1"/>
    </xf>
    <xf numFmtId="0" fontId="5" fillId="2" borderId="0" xfId="1" applyFont="1" applyFill="1" applyBorder="1" applyAlignment="1">
      <alignment horizontal="left" vertical="top" wrapText="1"/>
    </xf>
    <xf numFmtId="0" fontId="5" fillId="3" borderId="0" xfId="1" applyFont="1" applyFill="1" applyBorder="1" applyAlignment="1">
      <alignment vertical="top" wrapText="1"/>
    </xf>
    <xf numFmtId="0" fontId="5" fillId="2" borderId="0" xfId="1" applyFont="1" applyFill="1" applyBorder="1" applyAlignment="1">
      <alignment vertical="top" wrapText="1"/>
    </xf>
    <xf numFmtId="0" fontId="5" fillId="3" borderId="0" xfId="1" applyFont="1" applyFill="1" applyBorder="1" applyAlignment="1">
      <alignment horizontal="left" vertical="top" wrapText="1"/>
    </xf>
    <xf numFmtId="0" fontId="5" fillId="2" borderId="8" xfId="1" applyFont="1" applyFill="1" applyBorder="1" applyAlignment="1">
      <alignment horizontal="left" vertical="top" wrapText="1"/>
    </xf>
    <xf numFmtId="164" fontId="3" fillId="3" borderId="3" xfId="1" applyNumberFormat="1" applyFont="1" applyFill="1" applyBorder="1" applyAlignment="1">
      <alignment horizontal="center" vertical="top"/>
    </xf>
    <xf numFmtId="164" fontId="3" fillId="3" borderId="4" xfId="1" applyNumberFormat="1" applyFont="1" applyFill="1" applyBorder="1" applyAlignment="1">
      <alignment horizontal="center" vertical="top"/>
    </xf>
    <xf numFmtId="164" fontId="6" fillId="2" borderId="0" xfId="1" applyNumberFormat="1" applyFont="1" applyFill="1" applyBorder="1" applyAlignment="1">
      <alignment horizontal="right" vertical="top" wrapText="1"/>
    </xf>
    <xf numFmtId="164" fontId="6" fillId="3" borderId="0" xfId="1" applyNumberFormat="1" applyFont="1" applyFill="1" applyBorder="1" applyAlignment="1">
      <alignment horizontal="right" vertical="top" wrapText="1"/>
    </xf>
    <xf numFmtId="164" fontId="0" fillId="0" borderId="0" xfId="0" applyNumberFormat="1" applyAlignment="1">
      <alignment horizontal="right"/>
    </xf>
    <xf numFmtId="164" fontId="6" fillId="2" borderId="6" xfId="1" applyNumberFormat="1" applyFont="1" applyFill="1" applyBorder="1" applyAlignment="1">
      <alignment horizontal="right" vertical="top" wrapText="1"/>
    </xf>
    <xf numFmtId="164" fontId="6" fillId="3" borderId="6" xfId="1" applyNumberFormat="1" applyFont="1" applyFill="1" applyBorder="1" applyAlignment="1">
      <alignment horizontal="right" vertical="top" wrapText="1"/>
    </xf>
    <xf numFmtId="164" fontId="6" fillId="2" borderId="8" xfId="1" applyNumberFormat="1" applyFont="1" applyFill="1" applyBorder="1" applyAlignment="1">
      <alignment horizontal="right" vertical="top" wrapText="1"/>
    </xf>
    <xf numFmtId="164" fontId="6" fillId="2" borderId="9" xfId="1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/>
    <xf numFmtId="164" fontId="0" fillId="0" borderId="1" xfId="0" applyNumberFormat="1" applyFont="1" applyBorder="1"/>
    <xf numFmtId="164" fontId="0" fillId="0" borderId="0" xfId="0" applyNumberFormat="1" applyFont="1"/>
    <xf numFmtId="164" fontId="1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0" fillId="0" borderId="11" xfId="0" applyFont="1" applyBorder="1" applyAlignment="1">
      <alignment horizontal="center"/>
    </xf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Border="1"/>
    <xf numFmtId="0" fontId="0" fillId="0" borderId="10" xfId="0" applyFont="1" applyBorder="1"/>
    <xf numFmtId="0" fontId="1" fillId="0" borderId="1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3"/>
  <sheetViews>
    <sheetView tabSelected="1" workbookViewId="0">
      <pane ySplit="2" topLeftCell="A54" activePane="bottomLeft" state="frozen"/>
      <selection pane="bottomLeft" activeCell="W1" sqref="D1:W73"/>
    </sheetView>
  </sheetViews>
  <sheetFormatPr defaultRowHeight="15" x14ac:dyDescent="0.25"/>
  <cols>
    <col min="1" max="1" width="3" bestFit="1" customWidth="1"/>
    <col min="2" max="2" width="11.85546875" style="2" bestFit="1" customWidth="1"/>
    <col min="3" max="3" width="10.42578125" style="2" bestFit="1" customWidth="1"/>
    <col min="4" max="4" width="23.85546875" style="1" bestFit="1" customWidth="1"/>
    <col min="5" max="5" width="13.7109375" style="1" bestFit="1" customWidth="1"/>
    <col min="6" max="6" width="13.7109375" style="51" customWidth="1"/>
    <col min="7" max="8" width="13.7109375" style="1" customWidth="1"/>
    <col min="9" max="9" width="13.7109375" style="34" customWidth="1" collapsed="1"/>
    <col min="10" max="11" width="13.7109375" style="35" customWidth="1"/>
    <col min="12" max="12" width="13.7109375" style="34" customWidth="1" collapsed="1"/>
    <col min="13" max="13" width="13.7109375" style="35" customWidth="1"/>
    <col min="14" max="14" width="13.7109375" style="1" customWidth="1"/>
    <col min="15" max="15" width="13.7109375" style="34" customWidth="1" collapsed="1"/>
    <col min="16" max="17" width="13.7109375" style="35" customWidth="1"/>
    <col min="18" max="18" width="12.5703125" style="5" customWidth="1" collapsed="1"/>
    <col min="19" max="19" width="11.5703125" style="10" customWidth="1"/>
    <col min="20" max="20" width="11.42578125" style="10" customWidth="1"/>
    <col min="21" max="21" width="12.5703125" style="5" bestFit="1" customWidth="1"/>
    <col min="22" max="22" width="11.5703125" style="6" bestFit="1" customWidth="1"/>
    <col min="23" max="23" width="12.5703125" style="6" bestFit="1" customWidth="1"/>
    <col min="24" max="24" width="12.5703125" style="5" customWidth="1"/>
    <col min="25" max="26" width="12.5703125" style="6" customWidth="1"/>
    <col min="27" max="27" width="12" style="4" bestFit="1" customWidth="1"/>
    <col min="28" max="28" width="11.42578125" bestFit="1" customWidth="1"/>
    <col min="29" max="29" width="12" bestFit="1" customWidth="1"/>
    <col min="30" max="30" width="12" style="4" bestFit="1" customWidth="1"/>
    <col min="31" max="31" width="11.42578125" bestFit="1" customWidth="1"/>
    <col min="32" max="32" width="12" bestFit="1" customWidth="1"/>
    <col min="33" max="33" width="9.140625" style="4"/>
  </cols>
  <sheetData>
    <row r="1" spans="1:33" s="2" customFormat="1" x14ac:dyDescent="0.25">
      <c r="F1" s="33"/>
      <c r="G1" s="47" t="s">
        <v>121</v>
      </c>
      <c r="H1" s="48"/>
      <c r="I1" s="33"/>
      <c r="J1" s="2" t="s">
        <v>57</v>
      </c>
      <c r="K1" s="39"/>
      <c r="L1" s="33"/>
      <c r="M1" s="2" t="s">
        <v>56</v>
      </c>
      <c r="O1" s="33"/>
      <c r="P1" s="2" t="s">
        <v>54</v>
      </c>
      <c r="R1" s="7"/>
      <c r="S1" s="8" t="s">
        <v>6</v>
      </c>
      <c r="T1" s="38"/>
      <c r="U1" s="7"/>
      <c r="V1" s="8" t="s">
        <v>51</v>
      </c>
      <c r="W1" s="8"/>
      <c r="X1" s="7"/>
      <c r="Y1" s="8" t="s">
        <v>124</v>
      </c>
      <c r="Z1" s="8"/>
      <c r="AA1" s="7"/>
      <c r="AB1" s="8" t="s">
        <v>122</v>
      </c>
      <c r="AC1" s="8"/>
      <c r="AD1" s="7"/>
      <c r="AE1" s="8" t="s">
        <v>123</v>
      </c>
      <c r="AF1" s="8"/>
      <c r="AG1" s="33"/>
    </row>
    <row r="2" spans="1:33" s="3" customFormat="1" x14ac:dyDescent="0.25">
      <c r="B2" s="2" t="s">
        <v>0</v>
      </c>
      <c r="C2" s="2" t="s">
        <v>1</v>
      </c>
      <c r="D2" s="2" t="s">
        <v>2</v>
      </c>
      <c r="E2" s="2" t="s">
        <v>3</v>
      </c>
      <c r="F2" s="33" t="s">
        <v>4</v>
      </c>
      <c r="G2" s="47" t="s">
        <v>5</v>
      </c>
      <c r="H2" s="48" t="s">
        <v>7</v>
      </c>
      <c r="I2" s="33" t="s">
        <v>4</v>
      </c>
      <c r="J2" s="2" t="s">
        <v>5</v>
      </c>
      <c r="K2" s="2" t="s">
        <v>7</v>
      </c>
      <c r="L2" s="33" t="s">
        <v>4</v>
      </c>
      <c r="M2" s="2" t="s">
        <v>5</v>
      </c>
      <c r="N2" s="2" t="s">
        <v>7</v>
      </c>
      <c r="O2" s="33" t="s">
        <v>4</v>
      </c>
      <c r="P2" s="2" t="s">
        <v>5</v>
      </c>
      <c r="Q2" s="2" t="s">
        <v>7</v>
      </c>
      <c r="R2" s="7" t="s">
        <v>4</v>
      </c>
      <c r="S2" s="8" t="s">
        <v>5</v>
      </c>
      <c r="T2" s="8" t="s">
        <v>7</v>
      </c>
      <c r="U2" s="7" t="s">
        <v>4</v>
      </c>
      <c r="V2" s="9" t="s">
        <v>5</v>
      </c>
      <c r="W2" s="9" t="s">
        <v>7</v>
      </c>
      <c r="X2" s="7" t="s">
        <v>4</v>
      </c>
      <c r="Y2" s="9" t="s">
        <v>5</v>
      </c>
      <c r="Z2" s="9" t="s">
        <v>7</v>
      </c>
      <c r="AA2" s="7" t="s">
        <v>4</v>
      </c>
      <c r="AB2" s="9" t="s">
        <v>5</v>
      </c>
      <c r="AC2" s="9" t="s">
        <v>7</v>
      </c>
      <c r="AD2" s="7" t="s">
        <v>4</v>
      </c>
      <c r="AE2" s="9" t="s">
        <v>5</v>
      </c>
      <c r="AF2" s="9" t="s">
        <v>7</v>
      </c>
      <c r="AG2" s="11"/>
    </row>
    <row r="3" spans="1:33" x14ac:dyDescent="0.25">
      <c r="A3" s="1">
        <v>40</v>
      </c>
      <c r="B3" s="39">
        <v>313601</v>
      </c>
      <c r="C3" s="39">
        <v>312489</v>
      </c>
      <c r="D3" s="35" t="s">
        <v>125</v>
      </c>
      <c r="E3" s="35" t="s">
        <v>13</v>
      </c>
      <c r="F3" s="4">
        <v>557.07109500000001</v>
      </c>
      <c r="G3" s="49">
        <v>14.683066999999999</v>
      </c>
      <c r="H3" s="50">
        <f t="shared" ref="H3:H34" si="0">SUM(F3:G3)</f>
        <v>571.75416200000006</v>
      </c>
      <c r="I3" s="34">
        <v>554.84701900000005</v>
      </c>
      <c r="J3" s="35">
        <v>14.70336</v>
      </c>
      <c r="K3" s="35">
        <f t="shared" ref="K3:K34" si="1">SUM(I3,J3)</f>
        <v>569.55037900000002</v>
      </c>
      <c r="L3" s="36">
        <v>552.39199599999995</v>
      </c>
      <c r="M3" s="37">
        <v>14.769469000000001</v>
      </c>
      <c r="N3" s="37">
        <f t="shared" ref="N3:N34" si="2">SUM(L3,M3)</f>
        <v>567.16146499999991</v>
      </c>
      <c r="O3" s="36">
        <v>542.15972099999999</v>
      </c>
      <c r="P3" s="37">
        <v>14.314371</v>
      </c>
      <c r="Q3" s="37">
        <f t="shared" ref="Q3:Q34" si="3">SUM(O3:P3)</f>
        <v>556.47409200000004</v>
      </c>
      <c r="R3" s="5">
        <v>537.84573499999999</v>
      </c>
      <c r="S3" s="10">
        <v>14.403679</v>
      </c>
      <c r="T3" s="10">
        <f t="shared" ref="T3:T34" si="4">R3+S3</f>
        <v>552.249414</v>
      </c>
      <c r="U3" s="5">
        <v>526.257924</v>
      </c>
      <c r="V3" s="6">
        <v>13.778385999999999</v>
      </c>
      <c r="W3" s="6">
        <f t="shared" ref="W3:W34" si="5">U3+V3</f>
        <v>540.03630999999996</v>
      </c>
      <c r="AA3" s="4">
        <v>527.50964499999998</v>
      </c>
      <c r="AB3">
        <v>13.823454</v>
      </c>
      <c r="AC3">
        <v>541.33309899999995</v>
      </c>
      <c r="AD3" s="4">
        <v>528.70501000000002</v>
      </c>
      <c r="AE3">
        <v>13.916085000000001</v>
      </c>
      <c r="AF3">
        <v>542.62109499999997</v>
      </c>
    </row>
    <row r="4" spans="1:33" x14ac:dyDescent="0.25">
      <c r="A4" s="1">
        <v>41</v>
      </c>
      <c r="B4" s="39">
        <v>313601</v>
      </c>
      <c r="C4" s="39">
        <v>313689</v>
      </c>
      <c r="D4" s="35" t="s">
        <v>125</v>
      </c>
      <c r="E4" s="35" t="s">
        <v>14</v>
      </c>
      <c r="F4" s="4">
        <v>23.889336</v>
      </c>
      <c r="G4" s="49">
        <v>0.629687</v>
      </c>
      <c r="H4" s="50">
        <f t="shared" si="0"/>
        <v>24.519023000000001</v>
      </c>
      <c r="I4" s="34">
        <v>23.683781</v>
      </c>
      <c r="J4" s="35">
        <v>0.62761699999999998</v>
      </c>
      <c r="K4" s="35">
        <f t="shared" si="1"/>
        <v>24.311398000000001</v>
      </c>
      <c r="L4" s="36">
        <v>23.801171</v>
      </c>
      <c r="M4" s="37">
        <v>0.63633899999999999</v>
      </c>
      <c r="N4" s="37">
        <f t="shared" si="2"/>
        <v>24.43751</v>
      </c>
      <c r="O4" s="36">
        <v>23.466833999999999</v>
      </c>
      <c r="P4" s="37">
        <v>0.61959500000000001</v>
      </c>
      <c r="Q4" s="37">
        <f t="shared" si="3"/>
        <v>24.086428999999999</v>
      </c>
      <c r="R4" s="5">
        <v>23.396291000000002</v>
      </c>
      <c r="S4" s="10">
        <v>0.62634100000000004</v>
      </c>
      <c r="T4" s="10">
        <f t="shared" si="4"/>
        <v>24.022632000000002</v>
      </c>
      <c r="U4" s="5">
        <v>22.835809000000001</v>
      </c>
      <c r="V4" s="6">
        <v>0.59788300000000005</v>
      </c>
      <c r="W4" s="6">
        <f t="shared" si="5"/>
        <v>23.433692000000001</v>
      </c>
      <c r="AA4" s="4">
        <v>22.784616</v>
      </c>
      <c r="AB4">
        <v>0.59707399999999999</v>
      </c>
      <c r="AC4">
        <v>23.381689999999999</v>
      </c>
      <c r="AD4" s="4">
        <v>22.836234999999999</v>
      </c>
      <c r="AE4">
        <v>0.601074</v>
      </c>
      <c r="AF4">
        <v>23.437308999999999</v>
      </c>
    </row>
    <row r="5" spans="1:33" x14ac:dyDescent="0.25">
      <c r="A5" s="1">
        <v>42</v>
      </c>
      <c r="B5" s="39">
        <v>313601</v>
      </c>
      <c r="C5" s="39">
        <v>315689</v>
      </c>
      <c r="D5" s="35" t="s">
        <v>125</v>
      </c>
      <c r="E5" s="35" t="s">
        <v>15</v>
      </c>
      <c r="F5" s="4">
        <v>23.889838999999998</v>
      </c>
      <c r="G5" s="49">
        <v>0.62967899999999999</v>
      </c>
      <c r="H5" s="50">
        <f t="shared" si="0"/>
        <v>24.519517999999998</v>
      </c>
      <c r="I5" s="34">
        <v>23.683781</v>
      </c>
      <c r="J5" s="35">
        <v>0.62760800000000005</v>
      </c>
      <c r="K5" s="35">
        <f t="shared" si="1"/>
        <v>24.311388999999998</v>
      </c>
      <c r="L5" s="36">
        <v>23.800948999999999</v>
      </c>
      <c r="M5" s="37">
        <v>0.63633300000000004</v>
      </c>
      <c r="N5" s="37">
        <f t="shared" si="2"/>
        <v>24.437282</v>
      </c>
      <c r="O5" s="36">
        <v>23.466808</v>
      </c>
      <c r="P5" s="37">
        <v>0.61958899999999995</v>
      </c>
      <c r="Q5" s="37">
        <f t="shared" si="3"/>
        <v>24.086397000000002</v>
      </c>
      <c r="R5" s="5">
        <v>23.396291000000002</v>
      </c>
      <c r="S5" s="10">
        <v>0.626336</v>
      </c>
      <c r="T5" s="10">
        <f t="shared" si="4"/>
        <v>24.022627</v>
      </c>
      <c r="U5" s="5">
        <v>22.835637999999999</v>
      </c>
      <c r="V5" s="6">
        <v>0.59787800000000002</v>
      </c>
      <c r="W5" s="6">
        <f t="shared" si="5"/>
        <v>23.433516000000001</v>
      </c>
      <c r="AA5" s="4">
        <v>22.784407000000002</v>
      </c>
      <c r="AB5">
        <v>0.59706800000000004</v>
      </c>
      <c r="AC5">
        <v>23.381474999999998</v>
      </c>
      <c r="AD5" s="4">
        <v>22.835888000000001</v>
      </c>
      <c r="AE5">
        <v>0.60106499999999996</v>
      </c>
      <c r="AF5">
        <v>23.436952999999999</v>
      </c>
    </row>
    <row r="6" spans="1:33" x14ac:dyDescent="0.25">
      <c r="A6" s="1">
        <v>1</v>
      </c>
      <c r="B6" s="39">
        <v>52401</v>
      </c>
      <c r="C6" s="39">
        <v>313689</v>
      </c>
      <c r="D6" s="35" t="s">
        <v>126</v>
      </c>
      <c r="E6" s="35" t="s">
        <v>14</v>
      </c>
      <c r="F6" s="4">
        <v>17.607433</v>
      </c>
      <c r="G6" s="49">
        <v>0.15199399999999999</v>
      </c>
      <c r="H6" s="50">
        <f t="shared" si="0"/>
        <v>17.759426999999999</v>
      </c>
      <c r="I6" s="34">
        <v>17.72842</v>
      </c>
      <c r="J6" s="35">
        <v>0.15338499999999999</v>
      </c>
      <c r="K6" s="35">
        <f t="shared" si="1"/>
        <v>17.881805</v>
      </c>
      <c r="L6" s="36">
        <v>17.782565000000002</v>
      </c>
      <c r="M6" s="37">
        <v>0.15474499999999999</v>
      </c>
      <c r="N6" s="37">
        <f t="shared" si="2"/>
        <v>17.93731</v>
      </c>
      <c r="O6" s="36">
        <v>18.195340000000002</v>
      </c>
      <c r="P6" s="37">
        <v>0.16062299999999999</v>
      </c>
      <c r="Q6" s="37">
        <f t="shared" si="3"/>
        <v>18.355963000000003</v>
      </c>
      <c r="R6" s="5">
        <v>18.131307</v>
      </c>
      <c r="S6" s="10">
        <v>0.16228799999999999</v>
      </c>
      <c r="T6" s="10">
        <f t="shared" si="4"/>
        <v>18.293595</v>
      </c>
      <c r="U6" s="5">
        <v>17.645838000000001</v>
      </c>
      <c r="V6" s="6">
        <v>0.16327800000000001</v>
      </c>
      <c r="W6" s="6">
        <f t="shared" si="5"/>
        <v>17.809116</v>
      </c>
      <c r="AA6" s="4">
        <v>17.267787999999999</v>
      </c>
      <c r="AB6">
        <v>0.10040300000000001</v>
      </c>
      <c r="AC6">
        <v>17.368190999999999</v>
      </c>
      <c r="AD6" s="4">
        <v>17.378216999999999</v>
      </c>
      <c r="AE6">
        <v>0.103495</v>
      </c>
      <c r="AF6">
        <v>17.481712000000002</v>
      </c>
    </row>
    <row r="7" spans="1:33" x14ac:dyDescent="0.25">
      <c r="A7" s="1">
        <v>4</v>
      </c>
      <c r="B7" s="39">
        <v>252201</v>
      </c>
      <c r="C7" s="39">
        <v>314600</v>
      </c>
      <c r="D7" s="35" t="s">
        <v>61</v>
      </c>
      <c r="E7" s="35" t="s">
        <v>18</v>
      </c>
      <c r="F7" s="4">
        <v>17.741872000000001</v>
      </c>
      <c r="G7" s="49">
        <v>0.55733200000000005</v>
      </c>
      <c r="H7" s="50">
        <f t="shared" si="0"/>
        <v>18.299204</v>
      </c>
      <c r="I7" s="34">
        <v>16.969197000000001</v>
      </c>
      <c r="J7" s="35">
        <v>0.54941399999999996</v>
      </c>
      <c r="K7" s="35">
        <f t="shared" si="1"/>
        <v>17.518611</v>
      </c>
      <c r="L7" s="36">
        <v>17.430249</v>
      </c>
      <c r="M7" s="37">
        <v>0.55649400000000004</v>
      </c>
      <c r="N7" s="37">
        <f t="shared" si="2"/>
        <v>17.986743000000001</v>
      </c>
      <c r="O7" s="36">
        <v>17.244990999999999</v>
      </c>
      <c r="P7" s="37">
        <v>0.55079699999999998</v>
      </c>
      <c r="Q7" s="37">
        <f t="shared" si="3"/>
        <v>17.795787999999998</v>
      </c>
      <c r="R7" s="5">
        <v>17.290046</v>
      </c>
      <c r="S7" s="10">
        <v>0.54705700000000002</v>
      </c>
      <c r="T7" s="10">
        <f t="shared" si="4"/>
        <v>17.837102999999999</v>
      </c>
      <c r="U7" s="5">
        <v>17.011403000000001</v>
      </c>
      <c r="V7" s="6">
        <v>0.55353799999999997</v>
      </c>
      <c r="W7" s="6">
        <f t="shared" si="5"/>
        <v>17.564941000000001</v>
      </c>
      <c r="AA7" s="4">
        <v>17.726711999999999</v>
      </c>
      <c r="AB7">
        <v>0.56720999999999999</v>
      </c>
      <c r="AC7">
        <v>18.293921999999998</v>
      </c>
      <c r="AD7" s="4">
        <v>16.215858000000001</v>
      </c>
      <c r="AE7">
        <v>0.52376</v>
      </c>
      <c r="AF7">
        <v>16.739618</v>
      </c>
    </row>
    <row r="8" spans="1:33" x14ac:dyDescent="0.25">
      <c r="A8" s="1">
        <v>68</v>
      </c>
      <c r="B8" s="39">
        <v>353201</v>
      </c>
      <c r="C8" s="39">
        <v>312289</v>
      </c>
      <c r="D8" s="35" t="s">
        <v>81</v>
      </c>
      <c r="E8" s="35" t="s">
        <v>20</v>
      </c>
      <c r="F8" s="4">
        <v>18.899287999999999</v>
      </c>
      <c r="G8" s="49">
        <v>3.4355999999999998E-2</v>
      </c>
      <c r="H8" s="50">
        <f t="shared" si="0"/>
        <v>18.933643999999997</v>
      </c>
      <c r="I8" s="34">
        <v>18.94971</v>
      </c>
      <c r="J8" s="35">
        <v>3.4796000000000001E-2</v>
      </c>
      <c r="K8" s="35">
        <f t="shared" si="1"/>
        <v>18.984506</v>
      </c>
      <c r="L8" s="36">
        <v>19.160610999999999</v>
      </c>
      <c r="M8" s="37">
        <v>2.9817E-2</v>
      </c>
      <c r="N8" s="37">
        <f t="shared" si="2"/>
        <v>19.190428000000001</v>
      </c>
      <c r="O8" s="36">
        <v>18.884685000000001</v>
      </c>
      <c r="P8" s="37">
        <v>2.8863E-2</v>
      </c>
      <c r="Q8" s="37">
        <f t="shared" si="3"/>
        <v>18.913548000000002</v>
      </c>
      <c r="R8" s="5">
        <v>18.656559999999999</v>
      </c>
      <c r="S8" s="10">
        <v>2.3324000000000001E-2</v>
      </c>
      <c r="T8" s="10">
        <f t="shared" si="4"/>
        <v>18.679883999999998</v>
      </c>
      <c r="U8" s="5">
        <v>18.061409999999999</v>
      </c>
      <c r="V8" s="6">
        <v>2.3591000000000001E-2</v>
      </c>
      <c r="W8" s="6">
        <f t="shared" si="5"/>
        <v>18.085000999999998</v>
      </c>
      <c r="AA8" s="4">
        <v>354.27758399999999</v>
      </c>
      <c r="AB8">
        <v>0.24702399999999999</v>
      </c>
      <c r="AC8">
        <v>354.524608</v>
      </c>
      <c r="AD8" s="4">
        <v>337.213008</v>
      </c>
      <c r="AE8">
        <v>0.24673999999999999</v>
      </c>
      <c r="AF8">
        <v>337.45974799999999</v>
      </c>
    </row>
    <row r="9" spans="1:33" x14ac:dyDescent="0.25">
      <c r="A9" s="1">
        <v>69</v>
      </c>
      <c r="B9" s="39">
        <v>353201</v>
      </c>
      <c r="C9" s="39">
        <v>312489</v>
      </c>
      <c r="D9" s="35" t="s">
        <v>81</v>
      </c>
      <c r="E9" s="35" t="s">
        <v>13</v>
      </c>
      <c r="F9" s="4">
        <v>440.52898399999998</v>
      </c>
      <c r="G9" s="49">
        <v>0.80081899999999995</v>
      </c>
      <c r="H9" s="50">
        <f t="shared" si="0"/>
        <v>441.32980299999997</v>
      </c>
      <c r="I9" s="34">
        <v>443.787126</v>
      </c>
      <c r="J9" s="35">
        <v>0.81488899999999997</v>
      </c>
      <c r="K9" s="35">
        <f t="shared" si="1"/>
        <v>444.60201499999999</v>
      </c>
      <c r="L9" s="36">
        <v>444.54942199999999</v>
      </c>
      <c r="M9" s="37">
        <v>0.69179299999999999</v>
      </c>
      <c r="N9" s="37">
        <f t="shared" si="2"/>
        <v>445.24121500000001</v>
      </c>
      <c r="O9" s="36">
        <v>436.121782</v>
      </c>
      <c r="P9" s="37">
        <v>0.66656199999999999</v>
      </c>
      <c r="Q9" s="37">
        <f t="shared" si="3"/>
        <v>436.788344</v>
      </c>
      <c r="R9" s="5">
        <v>428.87443999999999</v>
      </c>
      <c r="S9" s="10">
        <v>0.53617199999999998</v>
      </c>
      <c r="T9" s="10">
        <f t="shared" si="4"/>
        <v>429.41061200000001</v>
      </c>
      <c r="U9" s="5">
        <v>416.17319199999997</v>
      </c>
      <c r="V9" s="6">
        <v>0.543597</v>
      </c>
      <c r="W9" s="6">
        <f t="shared" si="5"/>
        <v>416.71678899999995</v>
      </c>
      <c r="AA9" s="4">
        <v>401.67420199999998</v>
      </c>
      <c r="AB9">
        <v>0.28007199999999999</v>
      </c>
      <c r="AC9">
        <v>401.954274</v>
      </c>
      <c r="AD9" s="4">
        <v>382.32600100000002</v>
      </c>
      <c r="AE9">
        <v>0.27974900000000003</v>
      </c>
      <c r="AF9">
        <v>382.60575</v>
      </c>
    </row>
    <row r="10" spans="1:33" x14ac:dyDescent="0.25">
      <c r="A10" s="1">
        <v>6</v>
      </c>
      <c r="B10" s="39">
        <v>254801</v>
      </c>
      <c r="C10" s="39">
        <v>312289</v>
      </c>
      <c r="D10" s="35" t="s">
        <v>63</v>
      </c>
      <c r="E10" s="35" t="s">
        <v>20</v>
      </c>
      <c r="F10" s="4">
        <v>21.780923000000001</v>
      </c>
      <c r="G10" s="49">
        <v>0.66543699999999995</v>
      </c>
      <c r="H10" s="50">
        <f t="shared" si="0"/>
        <v>22.446360000000002</v>
      </c>
      <c r="I10" s="34">
        <v>22.364053999999999</v>
      </c>
      <c r="J10" s="35">
        <v>0.67185700000000004</v>
      </c>
      <c r="K10" s="35">
        <f t="shared" si="1"/>
        <v>23.035910999999999</v>
      </c>
      <c r="L10" s="36">
        <v>22.677415</v>
      </c>
      <c r="M10" s="37">
        <v>0.67047000000000001</v>
      </c>
      <c r="N10" s="37">
        <f t="shared" si="2"/>
        <v>23.347885000000002</v>
      </c>
      <c r="O10" s="36">
        <v>22.711749999999999</v>
      </c>
      <c r="P10" s="37">
        <v>0.66786400000000001</v>
      </c>
      <c r="Q10" s="37">
        <f t="shared" si="3"/>
        <v>23.379614</v>
      </c>
      <c r="R10" s="5">
        <v>22.454791</v>
      </c>
      <c r="S10" s="10">
        <v>0.66257500000000003</v>
      </c>
      <c r="T10" s="10">
        <f t="shared" si="4"/>
        <v>23.117366000000001</v>
      </c>
      <c r="U10" s="5">
        <v>21.719266999999999</v>
      </c>
      <c r="V10" s="6">
        <v>0.63143700000000003</v>
      </c>
      <c r="W10" s="6">
        <f t="shared" si="5"/>
        <v>22.350704</v>
      </c>
      <c r="AA10" s="4">
        <v>424.32437599999997</v>
      </c>
      <c r="AB10">
        <v>12.768191</v>
      </c>
      <c r="AC10">
        <v>437.09256699999997</v>
      </c>
      <c r="AD10" s="4">
        <v>406.21645100000001</v>
      </c>
      <c r="AE10">
        <v>12.463194</v>
      </c>
      <c r="AF10">
        <v>418.67964499999999</v>
      </c>
    </row>
    <row r="11" spans="1:33" x14ac:dyDescent="0.25">
      <c r="A11" s="1">
        <v>7</v>
      </c>
      <c r="B11" s="39">
        <v>254801</v>
      </c>
      <c r="C11" s="39">
        <v>313889</v>
      </c>
      <c r="D11" s="35" t="s">
        <v>63</v>
      </c>
      <c r="E11" s="35" t="s">
        <v>22</v>
      </c>
      <c r="F11" s="4">
        <v>21.780923000000001</v>
      </c>
      <c r="G11" s="49">
        <v>0.66543699999999995</v>
      </c>
      <c r="H11" s="50">
        <f t="shared" si="0"/>
        <v>22.446360000000002</v>
      </c>
      <c r="I11" s="34">
        <v>22.364053999999999</v>
      </c>
      <c r="J11" s="35">
        <v>0.67185700000000004</v>
      </c>
      <c r="K11" s="35">
        <f t="shared" si="1"/>
        <v>23.035910999999999</v>
      </c>
      <c r="L11" s="36">
        <v>22.677415</v>
      </c>
      <c r="M11" s="37">
        <v>0.67047000000000001</v>
      </c>
      <c r="N11" s="37">
        <f t="shared" si="2"/>
        <v>23.347885000000002</v>
      </c>
      <c r="O11" s="36">
        <v>22.711749999999999</v>
      </c>
      <c r="P11" s="37">
        <v>0.66786400000000001</v>
      </c>
      <c r="Q11" s="37">
        <f t="shared" si="3"/>
        <v>23.379614</v>
      </c>
      <c r="R11" s="5">
        <v>22.454791</v>
      </c>
      <c r="S11" s="10">
        <v>0.66257500000000003</v>
      </c>
      <c r="T11" s="10">
        <f t="shared" si="4"/>
        <v>23.117366000000001</v>
      </c>
      <c r="U11" s="5">
        <v>21.719266999999999</v>
      </c>
      <c r="V11" s="6">
        <v>0.63143700000000003</v>
      </c>
      <c r="W11" s="6">
        <f t="shared" si="5"/>
        <v>22.350704</v>
      </c>
      <c r="AA11" s="4">
        <v>20.791893999999999</v>
      </c>
      <c r="AB11">
        <v>0.625641</v>
      </c>
      <c r="AC11">
        <v>21.417535000000001</v>
      </c>
      <c r="AD11" s="4">
        <v>19.904606000000001</v>
      </c>
      <c r="AE11">
        <v>0.61069700000000005</v>
      </c>
      <c r="AF11">
        <v>20.515302999999999</v>
      </c>
    </row>
    <row r="12" spans="1:33" x14ac:dyDescent="0.25">
      <c r="A12" s="1">
        <v>5</v>
      </c>
      <c r="B12" s="39">
        <v>252401</v>
      </c>
      <c r="C12" s="39">
        <v>313089</v>
      </c>
      <c r="D12" s="35" t="s">
        <v>62</v>
      </c>
      <c r="E12" s="35" t="s">
        <v>24</v>
      </c>
      <c r="F12" s="4">
        <v>18.800894</v>
      </c>
      <c r="G12" s="49">
        <v>0.20091200000000001</v>
      </c>
      <c r="H12" s="50">
        <f t="shared" si="0"/>
        <v>19.001805999999998</v>
      </c>
      <c r="I12" s="34">
        <v>18.097151</v>
      </c>
      <c r="J12" s="35">
        <v>0.196793</v>
      </c>
      <c r="K12" s="35">
        <f t="shared" si="1"/>
        <v>18.293944</v>
      </c>
      <c r="L12" s="36">
        <v>18.262851000000001</v>
      </c>
      <c r="M12" s="37">
        <v>0.197992</v>
      </c>
      <c r="N12" s="37">
        <f t="shared" si="2"/>
        <v>18.460843000000001</v>
      </c>
      <c r="O12" s="36">
        <v>17.920984000000001</v>
      </c>
      <c r="P12" s="37">
        <v>0.19461200000000001</v>
      </c>
      <c r="Q12" s="37">
        <f t="shared" si="3"/>
        <v>18.115596</v>
      </c>
      <c r="R12" s="5">
        <v>18.384967</v>
      </c>
      <c r="S12" s="10">
        <v>0.18992999999999999</v>
      </c>
      <c r="T12" s="10">
        <f t="shared" si="4"/>
        <v>18.574897</v>
      </c>
      <c r="U12" s="5">
        <v>17.787875</v>
      </c>
      <c r="V12" s="6">
        <v>0.172989</v>
      </c>
      <c r="W12" s="6">
        <f t="shared" si="5"/>
        <v>17.960864000000001</v>
      </c>
      <c r="AA12" s="4">
        <v>19.090502999999998</v>
      </c>
      <c r="AB12">
        <v>0.15975</v>
      </c>
      <c r="AC12">
        <v>19.250253000000001</v>
      </c>
      <c r="AD12" s="4">
        <v>18.823042000000001</v>
      </c>
      <c r="AE12">
        <v>0.160604</v>
      </c>
      <c r="AF12">
        <v>18.983646</v>
      </c>
    </row>
    <row r="13" spans="1:33" x14ac:dyDescent="0.25">
      <c r="A13" s="1">
        <v>16</v>
      </c>
      <c r="B13" s="39">
        <v>312601</v>
      </c>
      <c r="C13" s="39">
        <v>312289</v>
      </c>
      <c r="D13" s="35" t="s">
        <v>66</v>
      </c>
      <c r="E13" s="35" t="s">
        <v>20</v>
      </c>
      <c r="F13" s="4">
        <v>24.686630000000001</v>
      </c>
      <c r="G13" s="49">
        <v>0.294964</v>
      </c>
      <c r="H13" s="50">
        <f t="shared" si="0"/>
        <v>24.981594000000001</v>
      </c>
      <c r="I13" s="34">
        <v>24.912074</v>
      </c>
      <c r="J13" s="35">
        <v>0.29515599999999997</v>
      </c>
      <c r="K13" s="35">
        <f t="shared" si="1"/>
        <v>25.207229999999999</v>
      </c>
      <c r="L13" s="36">
        <v>25.255738000000001</v>
      </c>
      <c r="M13" s="37">
        <v>0.29423300000000002</v>
      </c>
      <c r="N13" s="37">
        <f t="shared" si="2"/>
        <v>25.549970999999999</v>
      </c>
      <c r="O13" s="36">
        <v>25.185631000000001</v>
      </c>
      <c r="P13" s="37">
        <v>0.29237400000000002</v>
      </c>
      <c r="Q13" s="37">
        <f t="shared" si="3"/>
        <v>25.478005</v>
      </c>
      <c r="R13" s="5">
        <v>24.826505000000001</v>
      </c>
      <c r="S13" s="10">
        <v>0.289244</v>
      </c>
      <c r="T13" s="10">
        <f t="shared" si="4"/>
        <v>25.115749000000001</v>
      </c>
      <c r="U13" s="5">
        <v>24.211286999999999</v>
      </c>
      <c r="V13" s="6">
        <v>0.28376000000000001</v>
      </c>
      <c r="W13" s="6">
        <f t="shared" si="5"/>
        <v>24.495047</v>
      </c>
      <c r="AA13" s="4">
        <v>482.750473</v>
      </c>
      <c r="AB13">
        <v>5.7581860000000002</v>
      </c>
      <c r="AC13">
        <v>488.50865900000002</v>
      </c>
      <c r="AD13" s="4">
        <v>476.75139799999999</v>
      </c>
      <c r="AE13">
        <v>3.9657580000000001</v>
      </c>
      <c r="AF13">
        <v>480.71715599999999</v>
      </c>
    </row>
    <row r="14" spans="1:33" x14ac:dyDescent="0.25">
      <c r="A14" s="1">
        <v>17</v>
      </c>
      <c r="B14" s="39">
        <v>312601</v>
      </c>
      <c r="C14" s="39">
        <v>312689</v>
      </c>
      <c r="D14" s="35" t="s">
        <v>66</v>
      </c>
      <c r="E14" s="35" t="s">
        <v>83</v>
      </c>
      <c r="F14" s="4">
        <v>24.686731999999999</v>
      </c>
      <c r="G14" s="49">
        <v>0.29496699999999998</v>
      </c>
      <c r="H14" s="50">
        <f t="shared" si="0"/>
        <v>24.981698999999999</v>
      </c>
      <c r="I14" s="34">
        <v>24.911971000000001</v>
      </c>
      <c r="J14" s="35">
        <v>0.29515599999999997</v>
      </c>
      <c r="K14" s="35">
        <f t="shared" si="1"/>
        <v>25.207127</v>
      </c>
      <c r="L14" s="36">
        <v>25.255631000000001</v>
      </c>
      <c r="M14" s="37">
        <v>0.29423300000000002</v>
      </c>
      <c r="N14" s="37">
        <f t="shared" si="2"/>
        <v>25.549863999999999</v>
      </c>
      <c r="O14" s="36">
        <v>25.185559999999999</v>
      </c>
      <c r="P14" s="37">
        <v>0.29237400000000002</v>
      </c>
      <c r="Q14" s="37">
        <f t="shared" si="3"/>
        <v>25.477933999999998</v>
      </c>
      <c r="R14" s="5">
        <v>24.826433999999999</v>
      </c>
      <c r="S14" s="10">
        <v>0.28924499999999997</v>
      </c>
      <c r="T14" s="10">
        <f t="shared" si="4"/>
        <v>25.115679</v>
      </c>
      <c r="U14" s="5">
        <v>24.211357</v>
      </c>
      <c r="V14" s="6">
        <v>0.28376200000000001</v>
      </c>
      <c r="W14" s="6">
        <f t="shared" si="5"/>
        <v>24.495118999999999</v>
      </c>
      <c r="AA14" s="4">
        <v>23.654910000000001</v>
      </c>
      <c r="AB14">
        <v>0.28215400000000002</v>
      </c>
      <c r="AC14">
        <v>23.937063999999999</v>
      </c>
      <c r="AD14" s="4">
        <v>23.360954</v>
      </c>
      <c r="AE14">
        <v>0.194324</v>
      </c>
      <c r="AF14">
        <v>23.555278000000001</v>
      </c>
    </row>
    <row r="15" spans="1:33" x14ac:dyDescent="0.25">
      <c r="A15" s="1">
        <v>18</v>
      </c>
      <c r="B15" s="39">
        <v>312601</v>
      </c>
      <c r="C15" s="39">
        <v>313889</v>
      </c>
      <c r="D15" s="35" t="s">
        <v>66</v>
      </c>
      <c r="E15" s="35" t="s">
        <v>22</v>
      </c>
      <c r="F15" s="4">
        <v>24.686292000000002</v>
      </c>
      <c r="G15" s="49">
        <v>0.29496</v>
      </c>
      <c r="H15" s="50">
        <f t="shared" si="0"/>
        <v>24.981252000000001</v>
      </c>
      <c r="I15" s="34">
        <v>24.911740000000002</v>
      </c>
      <c r="J15" s="35">
        <v>0.29515599999999997</v>
      </c>
      <c r="K15" s="35">
        <f t="shared" si="1"/>
        <v>25.206896</v>
      </c>
      <c r="L15" s="36">
        <v>25.255282999999999</v>
      </c>
      <c r="M15" s="37">
        <v>0.29422799999999999</v>
      </c>
      <c r="N15" s="37">
        <f t="shared" si="2"/>
        <v>25.549510999999999</v>
      </c>
      <c r="O15" s="36">
        <v>25.185224000000002</v>
      </c>
      <c r="P15" s="37">
        <v>0.29236899999999999</v>
      </c>
      <c r="Q15" s="37">
        <f t="shared" si="3"/>
        <v>25.477593000000002</v>
      </c>
      <c r="R15" s="5">
        <v>24.826098999999999</v>
      </c>
      <c r="S15" s="10">
        <v>0.28924</v>
      </c>
      <c r="T15" s="10">
        <f t="shared" si="4"/>
        <v>25.115338999999999</v>
      </c>
      <c r="U15" s="5">
        <v>24.211687000000001</v>
      </c>
      <c r="V15" s="6">
        <v>0.28376499999999999</v>
      </c>
      <c r="W15" s="6">
        <f t="shared" si="5"/>
        <v>24.495452</v>
      </c>
      <c r="AA15" s="4">
        <v>23.655180999999999</v>
      </c>
      <c r="AB15">
        <v>0.28215600000000002</v>
      </c>
      <c r="AC15">
        <v>23.937336999999999</v>
      </c>
      <c r="AD15" s="4">
        <v>23.361225000000001</v>
      </c>
      <c r="AE15">
        <v>0.194326</v>
      </c>
      <c r="AF15">
        <v>23.555551000000001</v>
      </c>
    </row>
    <row r="16" spans="1:33" x14ac:dyDescent="0.25">
      <c r="A16" s="1">
        <v>29</v>
      </c>
      <c r="B16" s="39">
        <v>313001</v>
      </c>
      <c r="C16" s="39">
        <v>313089</v>
      </c>
      <c r="D16" s="35" t="s">
        <v>69</v>
      </c>
      <c r="E16" s="35" t="s">
        <v>24</v>
      </c>
      <c r="F16" s="4">
        <v>26.132617</v>
      </c>
      <c r="G16" s="49" t="s">
        <v>55</v>
      </c>
      <c r="H16" s="50">
        <f t="shared" si="0"/>
        <v>26.132617</v>
      </c>
      <c r="I16" s="34">
        <v>25.840973999999999</v>
      </c>
      <c r="K16" s="35">
        <f t="shared" si="1"/>
        <v>25.840973999999999</v>
      </c>
      <c r="L16" s="36">
        <v>26.418232</v>
      </c>
      <c r="M16" s="37" t="s">
        <v>55</v>
      </c>
      <c r="N16" s="37">
        <f t="shared" si="2"/>
        <v>26.418232</v>
      </c>
      <c r="O16" s="36">
        <v>26.035809</v>
      </c>
      <c r="P16" s="37" t="s">
        <v>55</v>
      </c>
      <c r="Q16" s="37">
        <f t="shared" si="3"/>
        <v>26.035809</v>
      </c>
      <c r="R16" s="5">
        <v>25.80715</v>
      </c>
      <c r="T16" s="10">
        <f t="shared" si="4"/>
        <v>25.80715</v>
      </c>
      <c r="U16" s="5">
        <v>25.464024999999999</v>
      </c>
      <c r="W16" s="6">
        <f t="shared" si="5"/>
        <v>25.464024999999999</v>
      </c>
      <c r="AA16" s="4">
        <v>28.063061999999999</v>
      </c>
      <c r="AB16">
        <v>0</v>
      </c>
      <c r="AC16">
        <v>28.063061999999999</v>
      </c>
      <c r="AD16" s="4">
        <v>27.390557999999999</v>
      </c>
      <c r="AE16">
        <v>0</v>
      </c>
      <c r="AF16">
        <v>27.390557999999999</v>
      </c>
    </row>
    <row r="17" spans="1:32" x14ac:dyDescent="0.25">
      <c r="A17" s="1">
        <v>30</v>
      </c>
      <c r="B17" s="39">
        <v>313001</v>
      </c>
      <c r="C17" s="39">
        <v>313400</v>
      </c>
      <c r="D17" s="35" t="s">
        <v>69</v>
      </c>
      <c r="E17" s="35" t="s">
        <v>84</v>
      </c>
      <c r="F17" s="4">
        <v>27.818584999999999</v>
      </c>
      <c r="G17" s="49" t="s">
        <v>55</v>
      </c>
      <c r="H17" s="50">
        <f t="shared" si="0"/>
        <v>27.818584999999999</v>
      </c>
      <c r="I17" s="34">
        <v>27.785993999999999</v>
      </c>
      <c r="J17" s="35" t="s">
        <v>55</v>
      </c>
      <c r="K17" s="35">
        <f t="shared" si="1"/>
        <v>27.785993999999999</v>
      </c>
      <c r="L17" s="36">
        <v>28.406696</v>
      </c>
      <c r="M17" s="37" t="s">
        <v>55</v>
      </c>
      <c r="N17" s="37">
        <f t="shared" si="2"/>
        <v>28.406696</v>
      </c>
      <c r="O17" s="36">
        <v>26.841038999999999</v>
      </c>
      <c r="P17" s="37" t="s">
        <v>55</v>
      </c>
      <c r="Q17" s="37">
        <f t="shared" si="3"/>
        <v>26.841038999999999</v>
      </c>
      <c r="R17" s="5">
        <v>27.749631000000001</v>
      </c>
      <c r="T17" s="10">
        <f t="shared" si="4"/>
        <v>27.749631000000001</v>
      </c>
      <c r="U17" s="5">
        <v>27.380673000000002</v>
      </c>
      <c r="W17" s="6">
        <f t="shared" si="5"/>
        <v>27.380673000000002</v>
      </c>
      <c r="AA17" s="4">
        <v>27.459555000000002</v>
      </c>
      <c r="AB17">
        <v>0</v>
      </c>
      <c r="AC17">
        <v>27.459555000000002</v>
      </c>
      <c r="AD17" s="4">
        <v>25.434090999999999</v>
      </c>
      <c r="AE17">
        <v>0</v>
      </c>
      <c r="AF17">
        <v>25.434090999999999</v>
      </c>
    </row>
    <row r="18" spans="1:32" x14ac:dyDescent="0.25">
      <c r="A18" s="1">
        <v>31</v>
      </c>
      <c r="B18" s="39">
        <v>313001</v>
      </c>
      <c r="C18" s="39">
        <v>314600</v>
      </c>
      <c r="D18" s="35" t="s">
        <v>69</v>
      </c>
      <c r="E18" s="35" t="s">
        <v>18</v>
      </c>
      <c r="F18" s="4">
        <v>26.132617</v>
      </c>
      <c r="G18" s="49" t="s">
        <v>55</v>
      </c>
      <c r="H18" s="50">
        <f t="shared" si="0"/>
        <v>26.132617</v>
      </c>
      <c r="I18" s="34">
        <v>25.840973000000002</v>
      </c>
      <c r="J18" s="35" t="s">
        <v>55</v>
      </c>
      <c r="K18" s="35">
        <f t="shared" si="1"/>
        <v>25.840973000000002</v>
      </c>
      <c r="L18" s="36">
        <v>26.418232</v>
      </c>
      <c r="M18" s="37" t="s">
        <v>55</v>
      </c>
      <c r="N18" s="37">
        <f t="shared" si="2"/>
        <v>26.418232</v>
      </c>
      <c r="O18" s="36">
        <v>26.035809</v>
      </c>
      <c r="P18" s="37" t="s">
        <v>55</v>
      </c>
      <c r="Q18" s="37">
        <f t="shared" si="3"/>
        <v>26.035809</v>
      </c>
      <c r="R18" s="5">
        <v>25.80715</v>
      </c>
      <c r="T18" s="10">
        <f t="shared" si="4"/>
        <v>25.80715</v>
      </c>
      <c r="U18" s="5">
        <v>25.464024999999999</v>
      </c>
      <c r="W18" s="6">
        <f t="shared" si="5"/>
        <v>25.464024999999999</v>
      </c>
      <c r="AA18" s="4">
        <v>28.063061999999999</v>
      </c>
      <c r="AB18">
        <v>0</v>
      </c>
      <c r="AC18">
        <v>28.063061999999999</v>
      </c>
      <c r="AD18" s="4">
        <v>27.390559</v>
      </c>
      <c r="AE18">
        <v>0</v>
      </c>
      <c r="AF18">
        <v>27.390559</v>
      </c>
    </row>
    <row r="19" spans="1:32" x14ac:dyDescent="0.25">
      <c r="A19" s="1">
        <v>43</v>
      </c>
      <c r="B19" s="39">
        <v>313801</v>
      </c>
      <c r="C19" s="39">
        <v>312689</v>
      </c>
      <c r="D19" s="35" t="s">
        <v>74</v>
      </c>
      <c r="E19" s="35" t="s">
        <v>83</v>
      </c>
      <c r="F19" s="4">
        <v>25.624873000000001</v>
      </c>
      <c r="G19" s="49">
        <v>1.3312759999999999</v>
      </c>
      <c r="H19" s="50">
        <f t="shared" si="0"/>
        <v>26.956149</v>
      </c>
      <c r="I19" s="34">
        <v>25.763638</v>
      </c>
      <c r="J19" s="35">
        <v>1.3489869999999999</v>
      </c>
      <c r="K19" s="35">
        <f t="shared" si="1"/>
        <v>27.112625000000001</v>
      </c>
      <c r="L19" s="36">
        <v>25.889075999999999</v>
      </c>
      <c r="M19" s="37">
        <v>1.3240540000000001</v>
      </c>
      <c r="N19" s="37">
        <f t="shared" si="2"/>
        <v>27.21313</v>
      </c>
      <c r="O19" s="36">
        <v>25.669070999999999</v>
      </c>
      <c r="P19" s="37">
        <v>1.2745299999999999</v>
      </c>
      <c r="Q19" s="37">
        <f t="shared" si="3"/>
        <v>26.943600999999997</v>
      </c>
      <c r="R19" s="5">
        <v>25.488339</v>
      </c>
      <c r="S19" s="10">
        <v>1.219128</v>
      </c>
      <c r="T19" s="10">
        <f t="shared" si="4"/>
        <v>26.707467000000001</v>
      </c>
      <c r="U19" s="5">
        <v>25.041795</v>
      </c>
      <c r="V19" s="6">
        <v>1.1701760000000001</v>
      </c>
      <c r="W19" s="6">
        <f t="shared" si="5"/>
        <v>26.211971000000002</v>
      </c>
      <c r="AA19" s="4">
        <v>24.307943999999999</v>
      </c>
      <c r="AB19">
        <v>1.018343</v>
      </c>
      <c r="AC19">
        <v>25.326287000000001</v>
      </c>
      <c r="AD19" s="4">
        <v>23.88579</v>
      </c>
      <c r="AE19">
        <v>0.92464400000000002</v>
      </c>
      <c r="AF19">
        <v>24.810434000000001</v>
      </c>
    </row>
    <row r="20" spans="1:32" x14ac:dyDescent="0.25">
      <c r="A20" s="1">
        <v>44</v>
      </c>
      <c r="B20" s="39">
        <v>313801</v>
      </c>
      <c r="C20" s="39">
        <v>313889</v>
      </c>
      <c r="D20" s="35" t="s">
        <v>74</v>
      </c>
      <c r="E20" s="35" t="s">
        <v>22</v>
      </c>
      <c r="F20" s="4">
        <v>25.625298999999998</v>
      </c>
      <c r="G20" s="49">
        <v>1.3312980000000001</v>
      </c>
      <c r="H20" s="50">
        <f t="shared" si="0"/>
        <v>26.956596999999999</v>
      </c>
      <c r="I20" s="34">
        <v>25.75544</v>
      </c>
      <c r="J20" s="35">
        <v>1.349011</v>
      </c>
      <c r="K20" s="35">
        <f t="shared" si="1"/>
        <v>27.104451000000001</v>
      </c>
      <c r="L20" s="36">
        <v>25.881391000000001</v>
      </c>
      <c r="M20" s="37">
        <v>1.3240769999999999</v>
      </c>
      <c r="N20" s="37">
        <f t="shared" si="2"/>
        <v>27.205468</v>
      </c>
      <c r="O20" s="36">
        <v>25.666737999999999</v>
      </c>
      <c r="P20" s="37">
        <v>1.274553</v>
      </c>
      <c r="Q20" s="37">
        <f t="shared" si="3"/>
        <v>26.941291</v>
      </c>
      <c r="R20" s="5">
        <v>25.483125000000001</v>
      </c>
      <c r="S20" s="10">
        <v>1.2191479999999999</v>
      </c>
      <c r="T20" s="10">
        <f t="shared" si="4"/>
        <v>26.702273000000002</v>
      </c>
      <c r="U20" s="5">
        <v>25.034379999999999</v>
      </c>
      <c r="V20" s="6">
        <v>1.170194</v>
      </c>
      <c r="W20" s="6">
        <f t="shared" si="5"/>
        <v>26.204573999999997</v>
      </c>
      <c r="AA20" s="4">
        <v>24.301814</v>
      </c>
      <c r="AB20">
        <v>1.0183580000000001</v>
      </c>
      <c r="AC20">
        <v>25.320171999999999</v>
      </c>
      <c r="AD20" s="4">
        <v>23.882444</v>
      </c>
      <c r="AE20">
        <v>0.92465799999999998</v>
      </c>
      <c r="AF20">
        <v>24.807102</v>
      </c>
    </row>
    <row r="21" spans="1:32" x14ac:dyDescent="0.25">
      <c r="A21" s="1">
        <v>45</v>
      </c>
      <c r="B21" s="39">
        <v>313801</v>
      </c>
      <c r="C21" s="39">
        <v>314600</v>
      </c>
      <c r="D21" s="35" t="s">
        <v>74</v>
      </c>
      <c r="E21" s="35" t="s">
        <v>18</v>
      </c>
      <c r="F21" s="4">
        <v>25.883932000000001</v>
      </c>
      <c r="G21" s="49">
        <v>1.3447340000000001</v>
      </c>
      <c r="H21" s="50">
        <f t="shared" si="0"/>
        <v>27.228666</v>
      </c>
      <c r="I21" s="34">
        <v>25.763860999999999</v>
      </c>
      <c r="J21" s="35">
        <v>1.3489990000000001</v>
      </c>
      <c r="K21" s="35">
        <f t="shared" si="1"/>
        <v>27.112859999999998</v>
      </c>
      <c r="L21" s="36">
        <v>25.889188000000001</v>
      </c>
      <c r="M21" s="37">
        <v>1.32406</v>
      </c>
      <c r="N21" s="37">
        <f t="shared" si="2"/>
        <v>27.213248</v>
      </c>
      <c r="O21" s="36">
        <v>25.669183</v>
      </c>
      <c r="P21" s="37">
        <v>1.274535</v>
      </c>
      <c r="Q21" s="37">
        <f t="shared" si="3"/>
        <v>26.943718000000001</v>
      </c>
      <c r="R21" s="5">
        <v>25.488451000000001</v>
      </c>
      <c r="S21" s="10">
        <v>1.219133</v>
      </c>
      <c r="T21" s="10">
        <f t="shared" si="4"/>
        <v>26.707584000000001</v>
      </c>
      <c r="U21" s="5">
        <v>25.041905</v>
      </c>
      <c r="V21" s="6">
        <v>1.1701809999999999</v>
      </c>
      <c r="W21" s="6">
        <f t="shared" si="5"/>
        <v>26.212085999999999</v>
      </c>
      <c r="AA21" s="4">
        <v>26.712026999999999</v>
      </c>
      <c r="AB21">
        <v>1.119059</v>
      </c>
      <c r="AC21">
        <v>27.831085999999999</v>
      </c>
      <c r="AD21" s="4">
        <v>26.248121000000001</v>
      </c>
      <c r="AE21">
        <v>1.016092</v>
      </c>
      <c r="AF21">
        <v>27.264213000000002</v>
      </c>
    </row>
    <row r="22" spans="1:32" x14ac:dyDescent="0.25">
      <c r="A22" s="1">
        <v>3</v>
      </c>
      <c r="B22" s="39">
        <v>113001</v>
      </c>
      <c r="C22" s="39">
        <v>315200</v>
      </c>
      <c r="D22" s="35" t="s">
        <v>60</v>
      </c>
      <c r="E22" s="35" t="s">
        <v>31</v>
      </c>
      <c r="F22" s="4">
        <v>19.626291999999999</v>
      </c>
      <c r="G22" s="49">
        <v>0.136291</v>
      </c>
      <c r="H22" s="50">
        <f t="shared" si="0"/>
        <v>19.762582999999999</v>
      </c>
      <c r="I22" s="34">
        <v>19.793299000000001</v>
      </c>
      <c r="J22" s="35">
        <v>0.13633000000000001</v>
      </c>
      <c r="K22" s="35">
        <f t="shared" si="1"/>
        <v>19.929629000000002</v>
      </c>
      <c r="L22" s="36">
        <v>19.886111</v>
      </c>
      <c r="M22" s="37">
        <v>0.13078300000000001</v>
      </c>
      <c r="N22" s="37">
        <f t="shared" si="2"/>
        <v>20.016894000000001</v>
      </c>
      <c r="O22" s="36">
        <v>19.964506</v>
      </c>
      <c r="P22" s="37">
        <v>0.12501200000000001</v>
      </c>
      <c r="Q22" s="37">
        <f t="shared" si="3"/>
        <v>20.089518000000002</v>
      </c>
      <c r="R22" s="5">
        <v>19.70702</v>
      </c>
      <c r="S22" s="10">
        <v>0.12271</v>
      </c>
      <c r="T22" s="10">
        <f t="shared" si="4"/>
        <v>19.829730000000001</v>
      </c>
      <c r="U22" s="5">
        <v>16.704366</v>
      </c>
      <c r="V22" s="6">
        <v>0.10459300000000001</v>
      </c>
      <c r="W22" s="6">
        <f t="shared" si="5"/>
        <v>16.808959000000002</v>
      </c>
      <c r="AA22" s="4">
        <v>17.982669999999999</v>
      </c>
      <c r="AB22">
        <v>0.116619</v>
      </c>
      <c r="AC22">
        <v>18.099288999999999</v>
      </c>
      <c r="AD22" s="4">
        <v>17.320094999999998</v>
      </c>
      <c r="AE22">
        <v>0.114858</v>
      </c>
      <c r="AF22">
        <v>17.434953</v>
      </c>
    </row>
    <row r="23" spans="1:32" x14ac:dyDescent="0.25">
      <c r="A23" s="1">
        <v>19</v>
      </c>
      <c r="B23" s="39">
        <v>312611</v>
      </c>
      <c r="C23" s="39">
        <v>312689</v>
      </c>
      <c r="D23" s="35" t="s">
        <v>67</v>
      </c>
      <c r="E23" s="35" t="s">
        <v>83</v>
      </c>
      <c r="F23" s="4">
        <v>23.245832</v>
      </c>
      <c r="G23" s="49">
        <v>0.85357700000000003</v>
      </c>
      <c r="H23" s="50">
        <f t="shared" si="0"/>
        <v>24.099409000000001</v>
      </c>
      <c r="I23" s="34">
        <v>23.033391000000002</v>
      </c>
      <c r="J23" s="35">
        <v>0.86256100000000002</v>
      </c>
      <c r="K23" s="35">
        <f t="shared" si="1"/>
        <v>23.895952000000001</v>
      </c>
      <c r="L23" s="36">
        <v>23.373422999999999</v>
      </c>
      <c r="M23" s="37">
        <v>0.841642</v>
      </c>
      <c r="N23" s="37">
        <f t="shared" si="2"/>
        <v>24.215064999999999</v>
      </c>
      <c r="O23" s="36">
        <v>23.025760999999999</v>
      </c>
      <c r="P23" s="37">
        <v>0.81995899999999999</v>
      </c>
      <c r="Q23" s="37">
        <f t="shared" si="3"/>
        <v>23.84572</v>
      </c>
      <c r="R23" s="5">
        <v>22.479517000000001</v>
      </c>
      <c r="S23" s="10">
        <v>0.79962200000000005</v>
      </c>
      <c r="T23" s="10">
        <f t="shared" si="4"/>
        <v>23.279139000000001</v>
      </c>
      <c r="U23" s="5">
        <v>21.953209000000001</v>
      </c>
      <c r="V23" s="6">
        <v>0.78805000000000003</v>
      </c>
      <c r="W23" s="6">
        <f t="shared" si="5"/>
        <v>22.741258999999999</v>
      </c>
      <c r="AA23" s="4">
        <v>20.745804</v>
      </c>
      <c r="AB23">
        <v>0.73914100000000005</v>
      </c>
      <c r="AC23">
        <v>21.484945</v>
      </c>
      <c r="AD23" s="4">
        <v>20.438279000000001</v>
      </c>
      <c r="AE23">
        <v>0.72072599999999998</v>
      </c>
      <c r="AF23">
        <v>21.159005000000001</v>
      </c>
    </row>
    <row r="24" spans="1:32" x14ac:dyDescent="0.25">
      <c r="A24" s="1">
        <v>20</v>
      </c>
      <c r="B24" s="39">
        <v>312611</v>
      </c>
      <c r="C24" s="39">
        <v>313400</v>
      </c>
      <c r="D24" s="35" t="s">
        <v>67</v>
      </c>
      <c r="E24" s="35" t="s">
        <v>84</v>
      </c>
      <c r="F24" s="4">
        <v>24.995100000000001</v>
      </c>
      <c r="G24" s="49">
        <v>0.917825</v>
      </c>
      <c r="H24" s="50">
        <f t="shared" si="0"/>
        <v>25.912925000000001</v>
      </c>
      <c r="I24" s="34">
        <v>24.766904</v>
      </c>
      <c r="J24" s="35">
        <v>0.927485</v>
      </c>
      <c r="K24" s="35">
        <f t="shared" si="1"/>
        <v>25.694389000000001</v>
      </c>
      <c r="L24" s="36">
        <v>25.132524</v>
      </c>
      <c r="M24" s="37">
        <v>0.90499099999999999</v>
      </c>
      <c r="N24" s="37">
        <f t="shared" si="2"/>
        <v>26.037514999999999</v>
      </c>
      <c r="O24" s="36">
        <v>23.737718000000001</v>
      </c>
      <c r="P24" s="37">
        <v>0.84531800000000001</v>
      </c>
      <c r="Q24" s="37">
        <f t="shared" si="3"/>
        <v>24.583036</v>
      </c>
      <c r="R24" s="5">
        <v>24.171341999999999</v>
      </c>
      <c r="S24" s="10">
        <v>0.85980800000000002</v>
      </c>
      <c r="T24" s="10">
        <f t="shared" si="4"/>
        <v>25.03115</v>
      </c>
      <c r="U24" s="5">
        <v>23.605423999999999</v>
      </c>
      <c r="V24" s="6">
        <v>0.84736599999999995</v>
      </c>
      <c r="W24" s="6">
        <f t="shared" si="5"/>
        <v>24.45279</v>
      </c>
      <c r="AA24" s="4">
        <v>22.307148000000002</v>
      </c>
      <c r="AB24">
        <v>0.79477500000000001</v>
      </c>
      <c r="AC24">
        <v>23.101922999999999</v>
      </c>
      <c r="AD24" s="4">
        <v>20.855387</v>
      </c>
      <c r="AE24">
        <v>0.73543499999999995</v>
      </c>
      <c r="AF24">
        <v>21.590821999999999</v>
      </c>
    </row>
    <row r="25" spans="1:32" x14ac:dyDescent="0.25">
      <c r="A25" s="1">
        <v>21</v>
      </c>
      <c r="B25" s="39">
        <v>312611</v>
      </c>
      <c r="C25" s="39">
        <v>313889</v>
      </c>
      <c r="D25" s="35" t="s">
        <v>67</v>
      </c>
      <c r="E25" s="35" t="s">
        <v>22</v>
      </c>
      <c r="F25" s="4">
        <v>23.245443000000002</v>
      </c>
      <c r="G25" s="49">
        <v>0.85357700000000003</v>
      </c>
      <c r="H25" s="50">
        <f t="shared" si="0"/>
        <v>24.099020000000003</v>
      </c>
      <c r="I25" s="34">
        <v>23.033221999999999</v>
      </c>
      <c r="J25" s="35">
        <v>0.86256100000000002</v>
      </c>
      <c r="K25" s="35">
        <f t="shared" si="1"/>
        <v>23.895782999999998</v>
      </c>
      <c r="L25" s="36">
        <v>23.373248</v>
      </c>
      <c r="M25" s="37">
        <v>0.841642</v>
      </c>
      <c r="N25" s="37">
        <f t="shared" si="2"/>
        <v>24.21489</v>
      </c>
      <c r="O25" s="36">
        <v>23.025586000000001</v>
      </c>
      <c r="P25" s="37">
        <v>0.81995899999999999</v>
      </c>
      <c r="Q25" s="37">
        <f t="shared" si="3"/>
        <v>23.845545000000001</v>
      </c>
      <c r="R25" s="5">
        <v>22.479347000000001</v>
      </c>
      <c r="S25" s="10">
        <v>0.79962200000000005</v>
      </c>
      <c r="T25" s="10">
        <f t="shared" si="4"/>
        <v>23.278969</v>
      </c>
      <c r="U25" s="5">
        <v>21.953043000000001</v>
      </c>
      <c r="V25" s="6">
        <v>0.78805000000000003</v>
      </c>
      <c r="W25" s="6">
        <f t="shared" si="5"/>
        <v>22.741092999999999</v>
      </c>
      <c r="AA25" s="4">
        <v>20.745649</v>
      </c>
      <c r="AB25">
        <v>0.73914100000000005</v>
      </c>
      <c r="AC25">
        <v>21.48479</v>
      </c>
      <c r="AD25" s="4">
        <v>20.438278</v>
      </c>
      <c r="AE25">
        <v>0.72072599999999998</v>
      </c>
      <c r="AF25">
        <v>21.159003999999999</v>
      </c>
    </row>
    <row r="26" spans="1:32" x14ac:dyDescent="0.25">
      <c r="A26" s="1">
        <v>22</v>
      </c>
      <c r="B26" s="39">
        <v>312611</v>
      </c>
      <c r="C26" s="39">
        <v>314200</v>
      </c>
      <c r="D26" s="35" t="s">
        <v>67</v>
      </c>
      <c r="E26" s="35" t="s">
        <v>33</v>
      </c>
      <c r="F26" s="4">
        <v>23.245757000000001</v>
      </c>
      <c r="G26" s="49">
        <v>0.85357700000000003</v>
      </c>
      <c r="H26" s="50">
        <f t="shared" si="0"/>
        <v>24.099334000000002</v>
      </c>
      <c r="I26" s="34">
        <v>23.384625</v>
      </c>
      <c r="J26" s="35">
        <v>0.87569600000000003</v>
      </c>
      <c r="K26" s="35">
        <f t="shared" si="1"/>
        <v>24.260321000000001</v>
      </c>
      <c r="L26" s="36">
        <v>23.373902999999999</v>
      </c>
      <c r="M26" s="37">
        <v>0.841642</v>
      </c>
      <c r="N26" s="37">
        <f t="shared" si="2"/>
        <v>24.215544999999999</v>
      </c>
      <c r="O26" s="36">
        <v>23.026246</v>
      </c>
      <c r="P26" s="37">
        <v>0.81995899999999999</v>
      </c>
      <c r="Q26" s="37">
        <f t="shared" si="3"/>
        <v>23.846205000000001</v>
      </c>
      <c r="R26" s="5">
        <v>22.480018999999999</v>
      </c>
      <c r="S26" s="10">
        <v>0.79962200000000005</v>
      </c>
      <c r="T26" s="10">
        <f t="shared" si="4"/>
        <v>23.279640999999998</v>
      </c>
      <c r="U26" s="5">
        <v>21.953714999999999</v>
      </c>
      <c r="V26" s="6">
        <v>0.78805000000000003</v>
      </c>
      <c r="W26" s="6">
        <f t="shared" si="5"/>
        <v>22.741764999999997</v>
      </c>
      <c r="AA26" s="4">
        <v>20.746352000000002</v>
      </c>
      <c r="AB26">
        <v>0.73914100000000005</v>
      </c>
      <c r="AC26">
        <v>21.485493000000002</v>
      </c>
      <c r="AD26" s="4">
        <v>20.438279999999999</v>
      </c>
      <c r="AE26">
        <v>0.72072599999999998</v>
      </c>
      <c r="AF26">
        <v>21.159006000000002</v>
      </c>
    </row>
    <row r="27" spans="1:32" x14ac:dyDescent="0.25">
      <c r="A27" s="1">
        <v>23</v>
      </c>
      <c r="B27" s="39">
        <v>312611</v>
      </c>
      <c r="C27" s="39">
        <v>314600</v>
      </c>
      <c r="D27" s="35" t="s">
        <v>67</v>
      </c>
      <c r="E27" s="35" t="s">
        <v>18</v>
      </c>
      <c r="F27" s="4">
        <v>23.480246000000001</v>
      </c>
      <c r="G27" s="49">
        <v>0.86219900000000005</v>
      </c>
      <c r="H27" s="50">
        <f t="shared" si="0"/>
        <v>24.342445000000001</v>
      </c>
      <c r="I27" s="34">
        <v>23.033221000000001</v>
      </c>
      <c r="J27" s="35">
        <v>0.86266100000000001</v>
      </c>
      <c r="K27" s="35">
        <f t="shared" si="1"/>
        <v>23.895882</v>
      </c>
      <c r="L27" s="36">
        <v>23.373248</v>
      </c>
      <c r="M27" s="37">
        <v>0.841642</v>
      </c>
      <c r="N27" s="37">
        <f t="shared" si="2"/>
        <v>24.21489</v>
      </c>
      <c r="O27" s="36">
        <v>23.025586000000001</v>
      </c>
      <c r="P27" s="37">
        <v>0.81995899999999999</v>
      </c>
      <c r="Q27" s="37">
        <f t="shared" si="3"/>
        <v>23.845545000000001</v>
      </c>
      <c r="R27" s="5">
        <v>22.479348000000002</v>
      </c>
      <c r="S27" s="10">
        <v>0.79962200000000005</v>
      </c>
      <c r="T27" s="10">
        <f t="shared" si="4"/>
        <v>23.278970000000001</v>
      </c>
      <c r="U27" s="5">
        <v>21.953043999999998</v>
      </c>
      <c r="V27" s="6">
        <v>0.78805000000000003</v>
      </c>
      <c r="W27" s="6">
        <f t="shared" si="5"/>
        <v>22.741093999999997</v>
      </c>
      <c r="AA27" s="4">
        <v>22.797415000000001</v>
      </c>
      <c r="AB27">
        <v>0.81224300000000005</v>
      </c>
      <c r="AC27">
        <v>23.609658</v>
      </c>
      <c r="AD27" s="4">
        <v>22.459648000000001</v>
      </c>
      <c r="AE27">
        <v>0.79200700000000002</v>
      </c>
      <c r="AF27">
        <v>23.251655</v>
      </c>
    </row>
    <row r="28" spans="1:32" x14ac:dyDescent="0.25">
      <c r="A28" s="1">
        <v>24</v>
      </c>
      <c r="B28" s="39">
        <v>312801</v>
      </c>
      <c r="C28" s="39">
        <v>312089</v>
      </c>
      <c r="D28" s="35" t="s">
        <v>68</v>
      </c>
      <c r="E28" s="35" t="s">
        <v>35</v>
      </c>
      <c r="F28" s="4">
        <v>25.728421000000001</v>
      </c>
      <c r="G28" s="49">
        <v>0.34684799999999999</v>
      </c>
      <c r="H28" s="50">
        <f t="shared" si="0"/>
        <v>26.075269000000002</v>
      </c>
      <c r="I28" s="34">
        <v>26.107043999999998</v>
      </c>
      <c r="J28" s="35">
        <v>0.33062200000000003</v>
      </c>
      <c r="K28" s="35">
        <f t="shared" si="1"/>
        <v>26.437666</v>
      </c>
      <c r="L28" s="36">
        <v>26.284403999999999</v>
      </c>
      <c r="M28" s="37">
        <v>0.31139299999999998</v>
      </c>
      <c r="N28" s="37">
        <f t="shared" si="2"/>
        <v>26.595796999999997</v>
      </c>
      <c r="O28" s="36">
        <v>26.269635999999998</v>
      </c>
      <c r="P28" s="37">
        <v>0.29236699999999999</v>
      </c>
      <c r="Q28" s="37">
        <f t="shared" si="3"/>
        <v>26.562002999999997</v>
      </c>
      <c r="R28" s="5">
        <v>25.696446000000002</v>
      </c>
      <c r="S28" s="10">
        <v>0.25709500000000002</v>
      </c>
      <c r="T28" s="10">
        <f t="shared" si="4"/>
        <v>25.953541000000001</v>
      </c>
      <c r="U28" s="5">
        <v>25.476092999999999</v>
      </c>
      <c r="V28" s="6">
        <v>0.25100299999999998</v>
      </c>
      <c r="W28" s="6">
        <f t="shared" si="5"/>
        <v>25.727096</v>
      </c>
      <c r="AA28" s="4">
        <v>24.320684</v>
      </c>
      <c r="AB28">
        <v>0.23666400000000001</v>
      </c>
      <c r="AC28">
        <v>24.557348000000001</v>
      </c>
      <c r="AD28" s="4">
        <v>23.927464000000001</v>
      </c>
      <c r="AE28">
        <v>0.210674</v>
      </c>
      <c r="AF28">
        <v>24.138138000000001</v>
      </c>
    </row>
    <row r="29" spans="1:32" x14ac:dyDescent="0.25">
      <c r="A29" s="1">
        <v>25</v>
      </c>
      <c r="B29" s="39">
        <v>312801</v>
      </c>
      <c r="C29" s="39">
        <v>312889</v>
      </c>
      <c r="D29" s="35" t="s">
        <v>68</v>
      </c>
      <c r="E29" s="35" t="s">
        <v>36</v>
      </c>
      <c r="F29" s="4">
        <v>25.728541</v>
      </c>
      <c r="G29" s="49">
        <v>0.34684999999999999</v>
      </c>
      <c r="H29" s="50">
        <f t="shared" si="0"/>
        <v>26.075391</v>
      </c>
      <c r="I29" s="34">
        <v>26.107168999999999</v>
      </c>
      <c r="J29" s="35">
        <v>0.36540899999999998</v>
      </c>
      <c r="K29" s="35">
        <f t="shared" si="1"/>
        <v>26.472577999999999</v>
      </c>
      <c r="L29" s="36">
        <v>26.284531000000001</v>
      </c>
      <c r="M29" s="37">
        <v>0.311394</v>
      </c>
      <c r="N29" s="37">
        <f t="shared" si="2"/>
        <v>26.595925000000001</v>
      </c>
      <c r="O29" s="36">
        <v>26.269763000000001</v>
      </c>
      <c r="P29" s="37">
        <v>0.29236800000000002</v>
      </c>
      <c r="Q29" s="37">
        <f t="shared" si="3"/>
        <v>26.562131000000001</v>
      </c>
      <c r="R29" s="5">
        <v>25.696572</v>
      </c>
      <c r="S29" s="10">
        <v>0.25709599999999999</v>
      </c>
      <c r="T29" s="10">
        <f t="shared" si="4"/>
        <v>25.953668</v>
      </c>
      <c r="U29" s="5">
        <v>25.476092999999999</v>
      </c>
      <c r="V29" s="6">
        <v>0.25100299999999998</v>
      </c>
      <c r="W29" s="6">
        <f t="shared" si="5"/>
        <v>25.727096</v>
      </c>
      <c r="AA29" s="4">
        <v>24.320924999999999</v>
      </c>
      <c r="AB29">
        <v>0.23666599999999999</v>
      </c>
      <c r="AC29">
        <v>24.557590999999999</v>
      </c>
      <c r="AD29" s="4">
        <v>23.927702</v>
      </c>
      <c r="AE29">
        <v>0.210676</v>
      </c>
      <c r="AF29">
        <v>24.138377999999999</v>
      </c>
    </row>
    <row r="30" spans="1:32" x14ac:dyDescent="0.25">
      <c r="A30" s="1">
        <v>26</v>
      </c>
      <c r="B30" s="39">
        <v>312801</v>
      </c>
      <c r="C30" s="39">
        <v>313689</v>
      </c>
      <c r="D30" s="35" t="s">
        <v>68</v>
      </c>
      <c r="E30" s="35" t="s">
        <v>14</v>
      </c>
      <c r="F30" s="4">
        <v>25.72842</v>
      </c>
      <c r="G30" s="49">
        <v>0.34684799999999999</v>
      </c>
      <c r="H30" s="50">
        <f t="shared" si="0"/>
        <v>26.075268000000001</v>
      </c>
      <c r="I30" s="34">
        <v>26.107043999999998</v>
      </c>
      <c r="J30" s="35">
        <v>0.33062200000000003</v>
      </c>
      <c r="K30" s="35">
        <f t="shared" si="1"/>
        <v>26.437666</v>
      </c>
      <c r="L30" s="36">
        <v>26.284403999999999</v>
      </c>
      <c r="M30" s="37">
        <v>0.31139299999999998</v>
      </c>
      <c r="N30" s="37">
        <f t="shared" si="2"/>
        <v>26.595796999999997</v>
      </c>
      <c r="O30" s="36">
        <v>26.269635999999998</v>
      </c>
      <c r="P30" s="37">
        <v>0.29236699999999999</v>
      </c>
      <c r="Q30" s="37">
        <f t="shared" si="3"/>
        <v>26.562002999999997</v>
      </c>
      <c r="R30" s="5">
        <v>25.696446000000002</v>
      </c>
      <c r="S30" s="10">
        <v>0.25709500000000002</v>
      </c>
      <c r="T30" s="10">
        <f t="shared" si="4"/>
        <v>25.953541000000001</v>
      </c>
      <c r="U30" s="5">
        <v>25.476092999999999</v>
      </c>
      <c r="V30" s="6">
        <v>0.25100299999999998</v>
      </c>
      <c r="W30" s="6">
        <f t="shared" si="5"/>
        <v>25.727096</v>
      </c>
      <c r="AA30" s="4">
        <v>24.320684</v>
      </c>
      <c r="AB30">
        <v>0.23666300000000001</v>
      </c>
      <c r="AC30">
        <v>24.557347</v>
      </c>
      <c r="AD30" s="4">
        <v>23.927464000000001</v>
      </c>
      <c r="AE30">
        <v>0.210674</v>
      </c>
      <c r="AF30">
        <v>24.138138000000001</v>
      </c>
    </row>
    <row r="31" spans="1:32" x14ac:dyDescent="0.25">
      <c r="A31" s="1">
        <v>27</v>
      </c>
      <c r="B31" s="39">
        <v>312801</v>
      </c>
      <c r="C31" s="39">
        <v>315089</v>
      </c>
      <c r="D31" s="35" t="s">
        <v>68</v>
      </c>
      <c r="E31" s="35" t="s">
        <v>37</v>
      </c>
      <c r="F31" s="4">
        <v>25.72842</v>
      </c>
      <c r="G31" s="49">
        <v>0.34684799999999999</v>
      </c>
      <c r="H31" s="50">
        <f t="shared" si="0"/>
        <v>26.075268000000001</v>
      </c>
      <c r="I31" s="34">
        <v>26.107043999999998</v>
      </c>
      <c r="J31" s="35">
        <v>0.33062200000000003</v>
      </c>
      <c r="K31" s="35">
        <f t="shared" si="1"/>
        <v>26.437666</v>
      </c>
      <c r="L31" s="36">
        <v>26.284403999999999</v>
      </c>
      <c r="M31" s="37">
        <v>0.31139299999999998</v>
      </c>
      <c r="N31" s="37">
        <f t="shared" si="2"/>
        <v>26.595796999999997</v>
      </c>
      <c r="O31" s="36">
        <v>26.269635999999998</v>
      </c>
      <c r="P31" s="37">
        <v>0.29236699999999999</v>
      </c>
      <c r="Q31" s="37">
        <f t="shared" si="3"/>
        <v>26.562002999999997</v>
      </c>
      <c r="R31" s="5">
        <v>25.696446000000002</v>
      </c>
      <c r="S31" s="10">
        <v>0.25709500000000002</v>
      </c>
      <c r="T31" s="10">
        <f t="shared" si="4"/>
        <v>25.953541000000001</v>
      </c>
      <c r="U31" s="5">
        <v>25.476092999999999</v>
      </c>
      <c r="V31" s="6">
        <v>0.25100299999999998</v>
      </c>
      <c r="W31" s="6">
        <f t="shared" si="5"/>
        <v>25.727096</v>
      </c>
      <c r="AA31" s="4">
        <v>24.320684</v>
      </c>
      <c r="AB31">
        <v>0.23666300000000001</v>
      </c>
      <c r="AC31">
        <v>24.557347</v>
      </c>
      <c r="AD31" s="4">
        <v>23.927464000000001</v>
      </c>
      <c r="AE31">
        <v>0.210674</v>
      </c>
      <c r="AF31">
        <v>24.138138000000001</v>
      </c>
    </row>
    <row r="32" spans="1:32" x14ac:dyDescent="0.25">
      <c r="A32" s="1">
        <v>28</v>
      </c>
      <c r="B32" s="39">
        <v>312801</v>
      </c>
      <c r="C32" s="39">
        <v>315689</v>
      </c>
      <c r="D32" s="35" t="s">
        <v>68</v>
      </c>
      <c r="E32" s="35" t="s">
        <v>15</v>
      </c>
      <c r="F32" s="4">
        <v>25.72842</v>
      </c>
      <c r="G32" s="49">
        <v>0.34684799999999999</v>
      </c>
      <c r="H32" s="50">
        <f t="shared" si="0"/>
        <v>26.075268000000001</v>
      </c>
      <c r="I32" s="34">
        <v>26.107043999999998</v>
      </c>
      <c r="J32" s="35">
        <v>0.33062200000000003</v>
      </c>
      <c r="K32" s="35">
        <f t="shared" si="1"/>
        <v>26.437666</v>
      </c>
      <c r="L32" s="36">
        <v>26.284403999999999</v>
      </c>
      <c r="M32" s="37">
        <v>0.31139299999999998</v>
      </c>
      <c r="N32" s="37">
        <f t="shared" si="2"/>
        <v>26.595796999999997</v>
      </c>
      <c r="O32" s="36">
        <v>26.270776000000001</v>
      </c>
      <c r="P32" s="37">
        <v>0.29237999999999997</v>
      </c>
      <c r="Q32" s="37">
        <f t="shared" si="3"/>
        <v>26.563156000000003</v>
      </c>
      <c r="R32" s="5">
        <v>25.69755</v>
      </c>
      <c r="S32" s="10">
        <v>0.257106</v>
      </c>
      <c r="T32" s="10">
        <f t="shared" si="4"/>
        <v>25.954656</v>
      </c>
      <c r="U32" s="5">
        <v>25.476092999999999</v>
      </c>
      <c r="V32" s="6">
        <v>0.25100299999999998</v>
      </c>
      <c r="W32" s="6">
        <f t="shared" si="5"/>
        <v>25.727096</v>
      </c>
      <c r="AA32" s="4">
        <v>24.321731</v>
      </c>
      <c r="AB32">
        <v>0.23667299999999999</v>
      </c>
      <c r="AC32">
        <v>24.558403999999999</v>
      </c>
      <c r="AD32" s="4">
        <v>23.928495999999999</v>
      </c>
      <c r="AE32">
        <v>0.21068300000000001</v>
      </c>
      <c r="AF32">
        <v>24.139178999999999</v>
      </c>
    </row>
    <row r="33" spans="1:32" x14ac:dyDescent="0.25">
      <c r="A33" s="1">
        <v>36</v>
      </c>
      <c r="B33" s="39">
        <v>313407</v>
      </c>
      <c r="C33" s="39">
        <v>313089</v>
      </c>
      <c r="D33" s="35" t="s">
        <v>72</v>
      </c>
      <c r="E33" s="35" t="s">
        <v>24</v>
      </c>
      <c r="F33" s="4">
        <v>18.628736</v>
      </c>
      <c r="G33" s="49" t="s">
        <v>55</v>
      </c>
      <c r="H33" s="50">
        <f t="shared" si="0"/>
        <v>18.628736</v>
      </c>
      <c r="I33" s="34">
        <v>18.207117</v>
      </c>
      <c r="J33" s="35" t="s">
        <v>55</v>
      </c>
      <c r="K33" s="35">
        <f t="shared" si="1"/>
        <v>18.207117</v>
      </c>
      <c r="L33" s="36">
        <v>18.466311999999999</v>
      </c>
      <c r="M33" s="37" t="s">
        <v>55</v>
      </c>
      <c r="N33" s="37">
        <f t="shared" si="2"/>
        <v>18.466311999999999</v>
      </c>
      <c r="O33" s="36">
        <v>18.891389</v>
      </c>
      <c r="P33" s="37" t="s">
        <v>55</v>
      </c>
      <c r="Q33" s="37">
        <f t="shared" si="3"/>
        <v>18.891389</v>
      </c>
      <c r="R33" s="5">
        <v>17.823723000000001</v>
      </c>
      <c r="T33" s="10">
        <f t="shared" si="4"/>
        <v>17.823723000000001</v>
      </c>
      <c r="U33" s="5">
        <v>17.720137000000001</v>
      </c>
      <c r="W33" s="6">
        <f t="shared" si="5"/>
        <v>17.720137000000001</v>
      </c>
      <c r="AA33" s="4">
        <v>18.681101999999999</v>
      </c>
      <c r="AB33">
        <v>0</v>
      </c>
      <c r="AC33">
        <v>18.681101999999999</v>
      </c>
      <c r="AD33" s="4">
        <v>19.283785000000002</v>
      </c>
      <c r="AE33">
        <v>0</v>
      </c>
      <c r="AF33">
        <v>19.283785000000002</v>
      </c>
    </row>
    <row r="34" spans="1:32" x14ac:dyDescent="0.25">
      <c r="A34" s="1">
        <v>37</v>
      </c>
      <c r="B34" s="39">
        <v>313407</v>
      </c>
      <c r="C34" s="39">
        <v>313400</v>
      </c>
      <c r="D34" s="35" t="s">
        <v>72</v>
      </c>
      <c r="E34" s="35" t="s">
        <v>84</v>
      </c>
      <c r="F34" s="4">
        <v>19.830708000000001</v>
      </c>
      <c r="G34" s="49" t="s">
        <v>55</v>
      </c>
      <c r="H34" s="50">
        <f t="shared" si="0"/>
        <v>19.830708000000001</v>
      </c>
      <c r="I34" s="34">
        <v>19.577655</v>
      </c>
      <c r="J34" s="35" t="s">
        <v>55</v>
      </c>
      <c r="K34" s="35">
        <f t="shared" si="1"/>
        <v>19.577655</v>
      </c>
      <c r="L34" s="36">
        <v>19.856366999999999</v>
      </c>
      <c r="M34" s="37" t="s">
        <v>55</v>
      </c>
      <c r="N34" s="37">
        <f t="shared" si="2"/>
        <v>19.856366999999999</v>
      </c>
      <c r="O34" s="36">
        <v>19.475774999999999</v>
      </c>
      <c r="P34" s="37" t="s">
        <v>55</v>
      </c>
      <c r="Q34" s="37">
        <f t="shared" si="3"/>
        <v>19.475774999999999</v>
      </c>
      <c r="R34" s="5">
        <v>19.165414999999999</v>
      </c>
      <c r="T34" s="10">
        <f t="shared" si="4"/>
        <v>19.165414999999999</v>
      </c>
      <c r="U34" s="5">
        <v>19.053906000000001</v>
      </c>
      <c r="W34" s="6">
        <f t="shared" si="5"/>
        <v>19.053906000000001</v>
      </c>
      <c r="AA34" s="4">
        <v>18.279358999999999</v>
      </c>
      <c r="AB34">
        <v>0</v>
      </c>
      <c r="AC34">
        <v>18.279358999999999</v>
      </c>
      <c r="AD34" s="4">
        <v>17.906372999999999</v>
      </c>
      <c r="AE34">
        <v>0</v>
      </c>
      <c r="AF34">
        <v>17.906372999999999</v>
      </c>
    </row>
    <row r="35" spans="1:32" x14ac:dyDescent="0.25">
      <c r="A35" s="1">
        <v>38</v>
      </c>
      <c r="B35" s="39">
        <v>313407</v>
      </c>
      <c r="C35" s="39">
        <v>314200</v>
      </c>
      <c r="D35" s="35" t="s">
        <v>72</v>
      </c>
      <c r="E35" s="35" t="s">
        <v>33</v>
      </c>
      <c r="F35" s="4">
        <v>18.442447999999999</v>
      </c>
      <c r="G35" s="49" t="s">
        <v>55</v>
      </c>
      <c r="H35" s="50">
        <f t="shared" ref="H35:H66" si="6">SUM(F35:G35)</f>
        <v>18.442447999999999</v>
      </c>
      <c r="I35" s="34">
        <v>18.484375</v>
      </c>
      <c r="J35" s="35" t="s">
        <v>55</v>
      </c>
      <c r="K35" s="35">
        <f t="shared" ref="K35:K66" si="7">SUM(I35,J35)</f>
        <v>18.484375</v>
      </c>
      <c r="L35" s="36">
        <v>18.466307</v>
      </c>
      <c r="M35" s="37" t="s">
        <v>55</v>
      </c>
      <c r="N35" s="37">
        <f t="shared" ref="N35:N66" si="8">SUM(L35,M35)</f>
        <v>18.466307</v>
      </c>
      <c r="O35" s="36">
        <v>18.891386000000001</v>
      </c>
      <c r="P35" s="37" t="s">
        <v>55</v>
      </c>
      <c r="Q35" s="37">
        <f t="shared" ref="Q35:Q66" si="9">SUM(O35:P35)</f>
        <v>18.891386000000001</v>
      </c>
      <c r="R35" s="5">
        <v>17.823726000000001</v>
      </c>
      <c r="T35" s="10">
        <f t="shared" ref="T35:T66" si="10">R35+S35</f>
        <v>17.823726000000001</v>
      </c>
      <c r="U35" s="5">
        <v>17.720133000000001</v>
      </c>
      <c r="W35" s="6">
        <f t="shared" ref="W35:W66" si="11">U35+V35</f>
        <v>17.720133000000001</v>
      </c>
      <c r="AA35" s="4">
        <v>16.999804000000001</v>
      </c>
      <c r="AB35">
        <v>0</v>
      </c>
      <c r="AC35">
        <v>16.999804000000001</v>
      </c>
      <c r="AD35" s="4">
        <v>17.548245999999999</v>
      </c>
      <c r="AE35">
        <v>0</v>
      </c>
      <c r="AF35">
        <v>17.548245999999999</v>
      </c>
    </row>
    <row r="36" spans="1:32" x14ac:dyDescent="0.25">
      <c r="A36" s="1">
        <v>39</v>
      </c>
      <c r="B36" s="39">
        <v>313407</v>
      </c>
      <c r="C36" s="39">
        <v>315489</v>
      </c>
      <c r="D36" s="35" t="s">
        <v>72</v>
      </c>
      <c r="E36" s="35" t="s">
        <v>38</v>
      </c>
      <c r="F36" s="4">
        <v>18.442495000000001</v>
      </c>
      <c r="G36" s="49" t="s">
        <v>55</v>
      </c>
      <c r="H36" s="50">
        <f t="shared" si="6"/>
        <v>18.442495000000001</v>
      </c>
      <c r="I36" s="34">
        <v>18.207149999999999</v>
      </c>
      <c r="J36" s="35" t="s">
        <v>55</v>
      </c>
      <c r="K36" s="35">
        <f t="shared" si="7"/>
        <v>18.207149999999999</v>
      </c>
      <c r="L36" s="36">
        <v>18.466356000000001</v>
      </c>
      <c r="M36" s="37" t="s">
        <v>55</v>
      </c>
      <c r="N36" s="37">
        <f t="shared" si="8"/>
        <v>18.466356000000001</v>
      </c>
      <c r="O36" s="36">
        <v>18.891392</v>
      </c>
      <c r="P36" s="37" t="s">
        <v>55</v>
      </c>
      <c r="Q36" s="37">
        <f t="shared" si="9"/>
        <v>18.891392</v>
      </c>
      <c r="R36" s="5">
        <v>17.823678000000001</v>
      </c>
      <c r="T36" s="10">
        <f t="shared" si="10"/>
        <v>17.823678000000001</v>
      </c>
      <c r="U36" s="5">
        <v>17.720113000000001</v>
      </c>
      <c r="W36" s="6">
        <f t="shared" si="11"/>
        <v>17.720113000000001</v>
      </c>
      <c r="AA36" s="4">
        <v>16.999797000000001</v>
      </c>
      <c r="AB36">
        <v>0</v>
      </c>
      <c r="AC36">
        <v>16.999797000000001</v>
      </c>
      <c r="AD36" s="4">
        <v>17.548245999999999</v>
      </c>
      <c r="AE36">
        <v>0</v>
      </c>
      <c r="AF36">
        <v>17.548245999999999</v>
      </c>
    </row>
    <row r="37" spans="1:32" x14ac:dyDescent="0.25">
      <c r="A37" s="1">
        <v>56</v>
      </c>
      <c r="B37" s="39">
        <v>314801</v>
      </c>
      <c r="C37" s="39">
        <v>312489</v>
      </c>
      <c r="D37" s="35" t="s">
        <v>77</v>
      </c>
      <c r="E37" s="35" t="s">
        <v>13</v>
      </c>
      <c r="F37" s="4">
        <v>641.38006900000005</v>
      </c>
      <c r="G37" s="49">
        <v>28.686053000000001</v>
      </c>
      <c r="H37" s="50">
        <f t="shared" si="6"/>
        <v>670.06612200000006</v>
      </c>
      <c r="I37" s="34">
        <v>630.34618399999999</v>
      </c>
      <c r="J37" s="35">
        <v>28.594601000000001</v>
      </c>
      <c r="K37" s="35">
        <f t="shared" si="7"/>
        <v>658.94078500000001</v>
      </c>
      <c r="L37" s="36">
        <v>618.04105200000004</v>
      </c>
      <c r="M37" s="37">
        <v>28.534037999999999</v>
      </c>
      <c r="N37" s="37">
        <f t="shared" si="8"/>
        <v>646.57509000000005</v>
      </c>
      <c r="O37" s="36">
        <v>608.460511</v>
      </c>
      <c r="P37" s="37">
        <v>28.158967000000001</v>
      </c>
      <c r="Q37" s="37">
        <f t="shared" si="9"/>
        <v>636.61947799999996</v>
      </c>
      <c r="R37" s="5">
        <v>597.77113299999996</v>
      </c>
      <c r="S37" s="10">
        <v>27.720103000000002</v>
      </c>
      <c r="T37" s="10">
        <f t="shared" si="10"/>
        <v>625.49123599999996</v>
      </c>
      <c r="U37" s="5">
        <v>566.98627399999998</v>
      </c>
      <c r="V37" s="6">
        <v>27.119402000000001</v>
      </c>
      <c r="W37" s="6">
        <f t="shared" si="11"/>
        <v>594.10567600000002</v>
      </c>
      <c r="AA37" s="4">
        <v>545.911023</v>
      </c>
      <c r="AB37">
        <v>26.676718999999999</v>
      </c>
      <c r="AC37">
        <v>572.58774200000005</v>
      </c>
      <c r="AD37" s="4">
        <v>536.391614</v>
      </c>
      <c r="AE37">
        <v>26.509155</v>
      </c>
      <c r="AF37">
        <v>562.90076899999997</v>
      </c>
    </row>
    <row r="38" spans="1:32" x14ac:dyDescent="0.25">
      <c r="A38" s="1">
        <v>57</v>
      </c>
      <c r="B38" s="39">
        <v>314801</v>
      </c>
      <c r="C38" s="39">
        <v>314889</v>
      </c>
      <c r="D38" s="35" t="s">
        <v>77</v>
      </c>
      <c r="E38" s="35" t="s">
        <v>40</v>
      </c>
      <c r="F38" s="4">
        <v>27.504224000000001</v>
      </c>
      <c r="G38" s="49">
        <v>1.2301409999999999</v>
      </c>
      <c r="H38" s="50">
        <f t="shared" si="6"/>
        <v>28.734365</v>
      </c>
      <c r="I38" s="34">
        <v>26.903006999999999</v>
      </c>
      <c r="J38" s="35">
        <v>1.22041</v>
      </c>
      <c r="K38" s="35">
        <f t="shared" si="7"/>
        <v>28.123417</v>
      </c>
      <c r="L38" s="36">
        <v>26.623916000000001</v>
      </c>
      <c r="M38" s="37">
        <v>1.229187</v>
      </c>
      <c r="N38" s="37">
        <f t="shared" si="8"/>
        <v>27.853103000000001</v>
      </c>
      <c r="O38" s="36">
        <v>26.334772000000001</v>
      </c>
      <c r="P38" s="37">
        <v>1.2187479999999999</v>
      </c>
      <c r="Q38" s="37">
        <f t="shared" si="9"/>
        <v>27.553520000000002</v>
      </c>
      <c r="R38" s="5">
        <v>25.989540999999999</v>
      </c>
      <c r="S38" s="10">
        <v>1.205198</v>
      </c>
      <c r="T38" s="10">
        <f t="shared" si="10"/>
        <v>27.194738999999998</v>
      </c>
      <c r="U38" s="5">
        <v>24.595818000000001</v>
      </c>
      <c r="V38" s="6">
        <v>1.176437</v>
      </c>
      <c r="W38" s="6">
        <f t="shared" si="11"/>
        <v>25.772255000000001</v>
      </c>
      <c r="AA38" s="4">
        <v>23.571476000000001</v>
      </c>
      <c r="AB38">
        <v>1.1518539999999999</v>
      </c>
      <c r="AC38">
        <v>24.723330000000001</v>
      </c>
      <c r="AD38" s="4">
        <v>23.160423000000002</v>
      </c>
      <c r="AE38">
        <v>1.1446179999999999</v>
      </c>
      <c r="AF38">
        <v>24.305040999999999</v>
      </c>
    </row>
    <row r="39" spans="1:32" x14ac:dyDescent="0.25">
      <c r="A39" s="1">
        <v>58</v>
      </c>
      <c r="B39" s="39">
        <v>314804</v>
      </c>
      <c r="C39" s="39">
        <v>314889</v>
      </c>
      <c r="D39" s="35" t="s">
        <v>78</v>
      </c>
      <c r="E39" s="35" t="s">
        <v>40</v>
      </c>
      <c r="F39" s="4">
        <v>31.622039999999998</v>
      </c>
      <c r="G39" s="49">
        <v>0.37772600000000001</v>
      </c>
      <c r="H39" s="50">
        <f t="shared" si="6"/>
        <v>31.999765999999997</v>
      </c>
      <c r="I39" s="34">
        <v>31.758299999999998</v>
      </c>
      <c r="J39" s="35">
        <v>0.37568299999999999</v>
      </c>
      <c r="K39" s="35">
        <f t="shared" si="7"/>
        <v>32.133983000000001</v>
      </c>
      <c r="L39" s="36">
        <v>32.191349000000002</v>
      </c>
      <c r="M39" s="37">
        <v>0.37270900000000001</v>
      </c>
      <c r="N39" s="37">
        <f t="shared" si="8"/>
        <v>32.564058000000003</v>
      </c>
      <c r="O39" s="36">
        <v>32.192076999999998</v>
      </c>
      <c r="P39" s="37">
        <v>0.369699</v>
      </c>
      <c r="Q39" s="37">
        <f t="shared" si="9"/>
        <v>32.561775999999995</v>
      </c>
      <c r="R39" s="5">
        <v>32.066200000000002</v>
      </c>
      <c r="S39" s="10">
        <v>0.36392999999999998</v>
      </c>
      <c r="T39" s="10">
        <f t="shared" si="10"/>
        <v>32.430130000000005</v>
      </c>
      <c r="U39" s="5">
        <v>30.638200000000001</v>
      </c>
      <c r="V39" s="6">
        <v>0.35149999999999998</v>
      </c>
      <c r="W39" s="6">
        <f t="shared" si="11"/>
        <v>30.989700000000003</v>
      </c>
      <c r="AA39" s="4">
        <v>28.130129</v>
      </c>
      <c r="AB39">
        <v>0</v>
      </c>
      <c r="AC39">
        <v>28.130129</v>
      </c>
      <c r="AD39" s="4">
        <v>27.539400000000001</v>
      </c>
      <c r="AE39">
        <v>0</v>
      </c>
      <c r="AF39">
        <v>27.539400000000001</v>
      </c>
    </row>
    <row r="40" spans="1:32" x14ac:dyDescent="0.25">
      <c r="A40" s="1">
        <v>46</v>
      </c>
      <c r="B40" s="39">
        <v>314001</v>
      </c>
      <c r="C40" s="39">
        <v>312089</v>
      </c>
      <c r="D40" s="35" t="s">
        <v>75</v>
      </c>
      <c r="E40" s="35" t="s">
        <v>35</v>
      </c>
      <c r="F40" s="4">
        <v>23.91337</v>
      </c>
      <c r="G40" s="49">
        <v>0.66087700000000005</v>
      </c>
      <c r="H40" s="50">
        <f t="shared" si="6"/>
        <v>24.574247</v>
      </c>
      <c r="I40" s="34">
        <v>23.564402000000001</v>
      </c>
      <c r="J40" s="35">
        <v>0.65111200000000002</v>
      </c>
      <c r="K40" s="35">
        <f t="shared" si="7"/>
        <v>24.215514000000002</v>
      </c>
      <c r="L40" s="36">
        <v>23.486028000000001</v>
      </c>
      <c r="M40" s="37">
        <v>0.64685899999999996</v>
      </c>
      <c r="N40" s="37">
        <f t="shared" si="8"/>
        <v>24.132887</v>
      </c>
      <c r="O40" s="36">
        <v>23.444963999999999</v>
      </c>
      <c r="P40" s="37">
        <v>0.63772099999999998</v>
      </c>
      <c r="Q40" s="37">
        <f t="shared" si="9"/>
        <v>24.082684999999998</v>
      </c>
      <c r="R40" s="5">
        <v>23.114007999999998</v>
      </c>
      <c r="S40" s="10">
        <v>0.64361800000000002</v>
      </c>
      <c r="T40" s="10">
        <f t="shared" si="10"/>
        <v>23.757625999999998</v>
      </c>
      <c r="U40" s="5">
        <v>22.740411000000002</v>
      </c>
      <c r="V40" s="6">
        <v>0.65157799999999999</v>
      </c>
      <c r="W40" s="6">
        <f t="shared" si="11"/>
        <v>23.391989000000002</v>
      </c>
      <c r="AA40" s="4">
        <v>21.300277000000001</v>
      </c>
      <c r="AB40">
        <v>0.61120600000000003</v>
      </c>
      <c r="AC40">
        <v>21.911483</v>
      </c>
      <c r="AD40" s="4">
        <v>20.855461999999999</v>
      </c>
      <c r="AE40">
        <v>0.61334299999999997</v>
      </c>
      <c r="AF40">
        <v>21.468805</v>
      </c>
    </row>
    <row r="41" spans="1:32" x14ac:dyDescent="0.25">
      <c r="A41" s="1">
        <v>47</v>
      </c>
      <c r="B41" s="39">
        <v>314001</v>
      </c>
      <c r="C41" s="39">
        <v>314089</v>
      </c>
      <c r="D41" s="35" t="s">
        <v>75</v>
      </c>
      <c r="E41" s="35" t="s">
        <v>42</v>
      </c>
      <c r="F41" s="4">
        <v>23.913641999999999</v>
      </c>
      <c r="G41" s="49">
        <v>0.66088499999999994</v>
      </c>
      <c r="H41" s="50">
        <f t="shared" si="6"/>
        <v>24.574527</v>
      </c>
      <c r="I41" s="34">
        <v>23.683081000000001</v>
      </c>
      <c r="J41" s="35">
        <v>0.65439099999999994</v>
      </c>
      <c r="K41" s="35">
        <f t="shared" si="7"/>
        <v>24.337472000000002</v>
      </c>
      <c r="L41" s="36">
        <v>23.486378999999999</v>
      </c>
      <c r="M41" s="37">
        <v>0.64688599999999996</v>
      </c>
      <c r="N41" s="37">
        <f t="shared" si="8"/>
        <v>24.133264999999998</v>
      </c>
      <c r="O41" s="36">
        <v>23.445228</v>
      </c>
      <c r="P41" s="37">
        <v>0.63772799999999996</v>
      </c>
      <c r="Q41" s="37">
        <f t="shared" si="9"/>
        <v>24.082955999999999</v>
      </c>
      <c r="R41" s="5">
        <v>23.114270000000001</v>
      </c>
      <c r="S41" s="10">
        <v>0.643625</v>
      </c>
      <c r="T41" s="10">
        <f t="shared" si="10"/>
        <v>23.757895000000001</v>
      </c>
      <c r="U41" s="5">
        <v>22.740669</v>
      </c>
      <c r="V41" s="6">
        <v>0.651586</v>
      </c>
      <c r="W41" s="6">
        <f t="shared" si="11"/>
        <v>23.392254999999999</v>
      </c>
      <c r="AA41" s="4">
        <v>21.300521</v>
      </c>
      <c r="AB41">
        <v>0.61121300000000001</v>
      </c>
      <c r="AC41">
        <v>21.911733999999999</v>
      </c>
      <c r="AD41" s="4">
        <v>21.066367</v>
      </c>
      <c r="AE41">
        <v>0.61954600000000004</v>
      </c>
      <c r="AF41">
        <v>21.685912999999999</v>
      </c>
    </row>
    <row r="42" spans="1:32" x14ac:dyDescent="0.25">
      <c r="A42" s="1">
        <v>48</v>
      </c>
      <c r="B42" s="39">
        <v>314001</v>
      </c>
      <c r="C42" s="39">
        <v>314200</v>
      </c>
      <c r="D42" s="35" t="s">
        <v>75</v>
      </c>
      <c r="E42" s="35" t="s">
        <v>33</v>
      </c>
      <c r="F42" s="4">
        <v>23.913800999999999</v>
      </c>
      <c r="G42" s="49">
        <v>0.66088899999999995</v>
      </c>
      <c r="H42" s="50">
        <f t="shared" si="6"/>
        <v>24.57469</v>
      </c>
      <c r="I42" s="34">
        <v>23.923677999999999</v>
      </c>
      <c r="J42" s="35">
        <v>0.66103900000000004</v>
      </c>
      <c r="K42" s="35">
        <f t="shared" si="7"/>
        <v>24.584716999999998</v>
      </c>
      <c r="L42" s="36">
        <v>23.486453000000001</v>
      </c>
      <c r="M42" s="37">
        <v>0.64687099999999997</v>
      </c>
      <c r="N42" s="37">
        <f t="shared" si="8"/>
        <v>24.133324000000002</v>
      </c>
      <c r="O42" s="36">
        <v>23.445388999999999</v>
      </c>
      <c r="P42" s="37">
        <v>0.63773299999999999</v>
      </c>
      <c r="Q42" s="37">
        <f t="shared" si="9"/>
        <v>24.083121999999999</v>
      </c>
      <c r="R42" s="5">
        <v>23.114431</v>
      </c>
      <c r="S42" s="10">
        <v>0.64363000000000004</v>
      </c>
      <c r="T42" s="10">
        <f t="shared" si="10"/>
        <v>23.758061000000001</v>
      </c>
      <c r="U42" s="5">
        <v>22.740832000000001</v>
      </c>
      <c r="V42" s="6">
        <v>0.65159</v>
      </c>
      <c r="W42" s="6">
        <f t="shared" si="11"/>
        <v>23.392422</v>
      </c>
      <c r="AA42" s="4">
        <v>21.300478999999999</v>
      </c>
      <c r="AB42">
        <v>0.61121199999999998</v>
      </c>
      <c r="AC42">
        <v>21.911691000000001</v>
      </c>
      <c r="AD42" s="4">
        <v>20.855663</v>
      </c>
      <c r="AE42">
        <v>0.61334900000000003</v>
      </c>
      <c r="AF42">
        <v>21.469011999999999</v>
      </c>
    </row>
    <row r="43" spans="1:32" x14ac:dyDescent="0.25">
      <c r="A43" s="1">
        <v>49</v>
      </c>
      <c r="B43" s="39">
        <v>314001</v>
      </c>
      <c r="C43" s="39">
        <v>314400</v>
      </c>
      <c r="D43" s="35" t="s">
        <v>75</v>
      </c>
      <c r="E43" s="35" t="s">
        <v>43</v>
      </c>
      <c r="F43" s="4">
        <v>1186.3031619999999</v>
      </c>
      <c r="G43" s="49">
        <v>32.785041</v>
      </c>
      <c r="H43" s="50">
        <f t="shared" si="6"/>
        <v>1219.088203</v>
      </c>
      <c r="I43" s="34">
        <v>1093.2112540000001</v>
      </c>
      <c r="J43" s="35">
        <v>30.206693000000001</v>
      </c>
      <c r="K43" s="35">
        <f t="shared" si="7"/>
        <v>1123.4179470000001</v>
      </c>
      <c r="L43" s="36">
        <v>1084.5702920000001</v>
      </c>
      <c r="M43" s="37">
        <v>29.871547</v>
      </c>
      <c r="N43" s="37">
        <f t="shared" si="8"/>
        <v>1114.4418390000001</v>
      </c>
      <c r="O43" s="36">
        <v>1082.6823750000001</v>
      </c>
      <c r="P43" s="37">
        <v>29.449795999999999</v>
      </c>
      <c r="Q43" s="37">
        <f t="shared" si="9"/>
        <v>1112.1321710000002</v>
      </c>
      <c r="R43" s="5">
        <v>1015.889549</v>
      </c>
      <c r="S43" s="10">
        <v>28.287814000000001</v>
      </c>
      <c r="T43" s="10">
        <f t="shared" si="10"/>
        <v>1044.177363</v>
      </c>
      <c r="U43" s="5">
        <v>1008.324385</v>
      </c>
      <c r="V43" s="6">
        <v>28.891396</v>
      </c>
      <c r="W43" s="6">
        <f t="shared" si="11"/>
        <v>1037.2157810000001</v>
      </c>
      <c r="AA43" s="4">
        <v>974.64765299999999</v>
      </c>
      <c r="AB43">
        <v>27.967269000000002</v>
      </c>
      <c r="AC43">
        <v>1002.614922</v>
      </c>
      <c r="AD43" s="4">
        <v>954.27970000000005</v>
      </c>
      <c r="AE43">
        <v>28.064647000000001</v>
      </c>
      <c r="AF43">
        <v>982.34434699999997</v>
      </c>
    </row>
    <row r="44" spans="1:32" x14ac:dyDescent="0.25">
      <c r="A44" s="1">
        <v>50</v>
      </c>
      <c r="B44" s="39">
        <v>314001</v>
      </c>
      <c r="C44" s="39">
        <v>315089</v>
      </c>
      <c r="D44" s="35" t="s">
        <v>75</v>
      </c>
      <c r="E44" s="35" t="s">
        <v>37</v>
      </c>
      <c r="F44" s="4">
        <v>23.914390999999998</v>
      </c>
      <c r="G44" s="49">
        <v>0.66090599999999999</v>
      </c>
      <c r="H44" s="50">
        <f t="shared" si="6"/>
        <v>24.575296999999999</v>
      </c>
      <c r="I44" s="34">
        <v>23.5654</v>
      </c>
      <c r="J44" s="35">
        <v>0.65113900000000002</v>
      </c>
      <c r="K44" s="35">
        <f t="shared" si="7"/>
        <v>24.216539000000001</v>
      </c>
      <c r="L44" s="36">
        <v>23.487020999999999</v>
      </c>
      <c r="M44" s="37">
        <v>0.64688599999999996</v>
      </c>
      <c r="N44" s="37">
        <f t="shared" si="8"/>
        <v>24.133906999999997</v>
      </c>
      <c r="O44" s="36">
        <v>23.445969000000002</v>
      </c>
      <c r="P44" s="37">
        <v>0.63774799999999998</v>
      </c>
      <c r="Q44" s="37">
        <f t="shared" si="9"/>
        <v>24.083717</v>
      </c>
      <c r="R44" s="5">
        <v>23.115017999999999</v>
      </c>
      <c r="S44" s="10">
        <v>0.64364600000000005</v>
      </c>
      <c r="T44" s="10">
        <f t="shared" si="10"/>
        <v>23.758664</v>
      </c>
      <c r="U44" s="5">
        <v>22.741402000000001</v>
      </c>
      <c r="V44" s="6">
        <v>0.65160700000000005</v>
      </c>
      <c r="W44" s="6">
        <f t="shared" si="11"/>
        <v>23.393008999999999</v>
      </c>
      <c r="AA44" s="4">
        <v>21.300277000000001</v>
      </c>
      <c r="AB44">
        <v>0.61120600000000003</v>
      </c>
      <c r="AC44">
        <v>21.911483</v>
      </c>
      <c r="AD44" s="4">
        <v>20.855461999999999</v>
      </c>
      <c r="AE44">
        <v>0.61334299999999997</v>
      </c>
      <c r="AF44">
        <v>21.468805</v>
      </c>
    </row>
    <row r="45" spans="1:32" x14ac:dyDescent="0.25">
      <c r="A45" s="1">
        <v>51</v>
      </c>
      <c r="B45" s="39">
        <v>314001</v>
      </c>
      <c r="C45" s="39">
        <v>315200</v>
      </c>
      <c r="D45" s="35" t="s">
        <v>75</v>
      </c>
      <c r="E45" s="35" t="s">
        <v>31</v>
      </c>
      <c r="F45" s="4">
        <v>23.913971</v>
      </c>
      <c r="G45" s="49">
        <v>0.66089399999999998</v>
      </c>
      <c r="H45" s="50">
        <f t="shared" si="6"/>
        <v>24.574864999999999</v>
      </c>
      <c r="I45" s="34">
        <v>23.565574999999999</v>
      </c>
      <c r="J45" s="35">
        <v>0.65114399999999995</v>
      </c>
      <c r="K45" s="35">
        <f t="shared" si="7"/>
        <v>24.216718999999998</v>
      </c>
      <c r="L45" s="36">
        <v>23.4878</v>
      </c>
      <c r="M45" s="37">
        <v>0.64690800000000004</v>
      </c>
      <c r="N45" s="37">
        <f t="shared" si="8"/>
        <v>24.134708</v>
      </c>
      <c r="O45" s="36">
        <v>23.446756000000001</v>
      </c>
      <c r="P45" s="37">
        <v>0.63776999999999995</v>
      </c>
      <c r="Q45" s="37">
        <f t="shared" si="9"/>
        <v>24.084526</v>
      </c>
      <c r="R45" s="5">
        <v>23.115783</v>
      </c>
      <c r="S45" s="10">
        <v>0.64366699999999999</v>
      </c>
      <c r="T45" s="10">
        <f t="shared" si="10"/>
        <v>23.759450000000001</v>
      </c>
      <c r="U45" s="5">
        <v>19.853444</v>
      </c>
      <c r="V45" s="6">
        <v>0.56885799999999997</v>
      </c>
      <c r="W45" s="6">
        <f t="shared" si="11"/>
        <v>20.422301999999998</v>
      </c>
      <c r="AA45" s="4">
        <v>21.301891000000001</v>
      </c>
      <c r="AB45">
        <v>0.61125200000000002</v>
      </c>
      <c r="AC45">
        <v>21.913143000000002</v>
      </c>
      <c r="AD45" s="4">
        <v>20.857040000000001</v>
      </c>
      <c r="AE45">
        <v>0.61338999999999999</v>
      </c>
      <c r="AF45">
        <v>21.47043</v>
      </c>
    </row>
    <row r="46" spans="1:32" x14ac:dyDescent="0.25">
      <c r="A46" s="1">
        <v>2</v>
      </c>
      <c r="B46" s="39">
        <v>54201</v>
      </c>
      <c r="C46" s="39">
        <v>315089</v>
      </c>
      <c r="D46" s="35" t="s">
        <v>59</v>
      </c>
      <c r="E46" s="35" t="s">
        <v>37</v>
      </c>
      <c r="F46" s="4">
        <v>14.772130000000001</v>
      </c>
      <c r="G46" s="49">
        <v>8.9329000000000006E-2</v>
      </c>
      <c r="H46" s="50">
        <f t="shared" si="6"/>
        <v>14.861459</v>
      </c>
      <c r="I46" s="34">
        <v>14.921025</v>
      </c>
      <c r="J46" s="35">
        <v>8.9216000000000004E-2</v>
      </c>
      <c r="K46" s="35">
        <f t="shared" si="7"/>
        <v>15.010241000000001</v>
      </c>
      <c r="L46" s="36">
        <v>15.427142999999999</v>
      </c>
      <c r="M46" s="37">
        <v>8.9862999999999998E-2</v>
      </c>
      <c r="N46" s="37">
        <f t="shared" si="8"/>
        <v>15.517005999999999</v>
      </c>
      <c r="O46" s="36">
        <v>15.367742</v>
      </c>
      <c r="P46" s="37">
        <v>8.8602E-2</v>
      </c>
      <c r="Q46" s="37">
        <f t="shared" si="9"/>
        <v>15.456344</v>
      </c>
      <c r="R46" s="5">
        <v>14.893909000000001</v>
      </c>
      <c r="S46" s="10">
        <v>7.7257000000000006E-2</v>
      </c>
      <c r="T46" s="10">
        <f t="shared" si="10"/>
        <v>14.971166</v>
      </c>
      <c r="U46" s="5">
        <v>13.788288</v>
      </c>
      <c r="V46" s="6">
        <v>6.5752000000000005E-2</v>
      </c>
      <c r="W46" s="6">
        <f t="shared" si="11"/>
        <v>13.854039999999999</v>
      </c>
      <c r="AA46" s="4">
        <v>12.288876</v>
      </c>
      <c r="AB46">
        <v>4.6350000000000002E-2</v>
      </c>
      <c r="AC46">
        <v>12.335226</v>
      </c>
      <c r="AD46" s="4">
        <v>12.27671</v>
      </c>
      <c r="AE46">
        <v>4.7919999999999997E-2</v>
      </c>
      <c r="AF46">
        <v>12.324630000000001</v>
      </c>
    </row>
    <row r="47" spans="1:32" x14ac:dyDescent="0.25">
      <c r="A47" s="1">
        <v>13</v>
      </c>
      <c r="B47" s="39">
        <v>312403</v>
      </c>
      <c r="C47" s="39">
        <v>312289</v>
      </c>
      <c r="D47" s="35" t="s">
        <v>127</v>
      </c>
      <c r="E47" s="35" t="s">
        <v>20</v>
      </c>
      <c r="F47" s="4">
        <v>23.65231</v>
      </c>
      <c r="G47" s="49" t="s">
        <v>55</v>
      </c>
      <c r="H47" s="50">
        <f t="shared" si="6"/>
        <v>23.65231</v>
      </c>
      <c r="I47" s="34">
        <v>23.183042</v>
      </c>
      <c r="J47" s="35" t="s">
        <v>55</v>
      </c>
      <c r="K47" s="35">
        <f t="shared" si="7"/>
        <v>23.183042</v>
      </c>
      <c r="L47" s="36">
        <v>23.256329999999998</v>
      </c>
      <c r="M47" s="37"/>
      <c r="N47" s="37">
        <f t="shared" si="8"/>
        <v>23.256329999999998</v>
      </c>
      <c r="O47" s="36">
        <v>22.977847000000001</v>
      </c>
      <c r="P47" s="37" t="s">
        <v>55</v>
      </c>
      <c r="Q47" s="37">
        <f t="shared" si="9"/>
        <v>22.977847000000001</v>
      </c>
      <c r="R47" s="5">
        <v>22.666775999999999</v>
      </c>
      <c r="T47" s="10">
        <f t="shared" si="10"/>
        <v>22.666775999999999</v>
      </c>
      <c r="U47" s="5">
        <v>21.931974</v>
      </c>
      <c r="W47" s="6">
        <f t="shared" si="11"/>
        <v>21.931974</v>
      </c>
      <c r="AA47" s="4">
        <v>420.34437400000002</v>
      </c>
      <c r="AB47">
        <v>0</v>
      </c>
      <c r="AC47">
        <v>420.34437400000002</v>
      </c>
      <c r="AD47" s="4">
        <v>409.06830400000001</v>
      </c>
      <c r="AE47">
        <v>0</v>
      </c>
      <c r="AF47">
        <v>409.06830400000001</v>
      </c>
    </row>
    <row r="48" spans="1:32" x14ac:dyDescent="0.25">
      <c r="A48" s="1">
        <v>14</v>
      </c>
      <c r="B48" s="39">
        <v>312403</v>
      </c>
      <c r="C48" s="39">
        <v>312489</v>
      </c>
      <c r="D48" s="35" t="s">
        <v>127</v>
      </c>
      <c r="E48" s="35" t="s">
        <v>13</v>
      </c>
      <c r="F48" s="4">
        <v>551.53808800000002</v>
      </c>
      <c r="G48" s="49" t="s">
        <v>55</v>
      </c>
      <c r="H48" s="50">
        <f t="shared" si="6"/>
        <v>551.53808800000002</v>
      </c>
      <c r="I48" s="34">
        <v>542.98308399999996</v>
      </c>
      <c r="J48" s="35" t="s">
        <v>55</v>
      </c>
      <c r="K48" s="35">
        <f t="shared" si="7"/>
        <v>542.98308399999996</v>
      </c>
      <c r="L48" s="36">
        <v>539.68256099999996</v>
      </c>
      <c r="M48" s="37"/>
      <c r="N48" s="37">
        <f t="shared" si="8"/>
        <v>539.68256099999996</v>
      </c>
      <c r="O48" s="36">
        <v>530.82299999999998</v>
      </c>
      <c r="P48" s="37" t="s">
        <v>55</v>
      </c>
      <c r="Q48" s="37">
        <f t="shared" si="9"/>
        <v>530.82299999999998</v>
      </c>
      <c r="R48" s="5">
        <v>521.17758000000003</v>
      </c>
      <c r="T48" s="10">
        <f t="shared" si="10"/>
        <v>521.17758000000003</v>
      </c>
      <c r="U48" s="5">
        <v>505.35906699999998</v>
      </c>
      <c r="W48" s="6">
        <f t="shared" si="11"/>
        <v>505.35906699999998</v>
      </c>
      <c r="AA48" s="4">
        <v>476.48029500000001</v>
      </c>
      <c r="AB48">
        <v>0</v>
      </c>
      <c r="AC48">
        <v>476.48029500000001</v>
      </c>
      <c r="AD48" s="4">
        <v>463.971498</v>
      </c>
      <c r="AE48">
        <v>0</v>
      </c>
      <c r="AF48">
        <v>463.971498</v>
      </c>
    </row>
    <row r="49" spans="1:32" x14ac:dyDescent="0.25">
      <c r="A49" s="1">
        <v>15</v>
      </c>
      <c r="B49" s="39">
        <v>312403</v>
      </c>
      <c r="C49" s="39">
        <v>314889</v>
      </c>
      <c r="D49" s="35" t="s">
        <v>127</v>
      </c>
      <c r="E49" s="35" t="s">
        <v>40</v>
      </c>
      <c r="F49" s="4">
        <v>23.658518999999998</v>
      </c>
      <c r="G49" s="49">
        <v>1.218558</v>
      </c>
      <c r="H49" s="50">
        <f t="shared" si="6"/>
        <v>24.877077</v>
      </c>
      <c r="I49" s="34">
        <v>23.183509000000001</v>
      </c>
      <c r="J49" s="35">
        <v>1.1983699999999999</v>
      </c>
      <c r="K49" s="35">
        <f t="shared" si="7"/>
        <v>24.381879000000001</v>
      </c>
      <c r="L49" s="36">
        <v>23.256250000000001</v>
      </c>
      <c r="M49" s="37">
        <v>1.177737</v>
      </c>
      <c r="N49" s="37">
        <f t="shared" si="8"/>
        <v>24.433987000000002</v>
      </c>
      <c r="O49" s="36">
        <v>22.984950999999999</v>
      </c>
      <c r="P49" s="37">
        <v>1.1620809999999999</v>
      </c>
      <c r="Q49" s="37">
        <f t="shared" si="9"/>
        <v>24.147031999999999</v>
      </c>
      <c r="R49" s="5">
        <v>22.670051999999998</v>
      </c>
      <c r="S49" s="10">
        <v>1.150371</v>
      </c>
      <c r="T49" s="10">
        <f t="shared" si="10"/>
        <v>23.820422999999998</v>
      </c>
      <c r="U49" s="5">
        <v>21.938276999999999</v>
      </c>
      <c r="V49" s="6">
        <v>1.124906</v>
      </c>
      <c r="W49" s="6">
        <f t="shared" si="11"/>
        <v>23.063182999999999</v>
      </c>
      <c r="AA49" s="4">
        <v>20.591815</v>
      </c>
      <c r="AB49">
        <v>1.0755570000000001</v>
      </c>
      <c r="AC49">
        <v>21.667372</v>
      </c>
      <c r="AD49" s="4">
        <v>20.039080999999999</v>
      </c>
      <c r="AE49">
        <v>0.99383600000000005</v>
      </c>
      <c r="AF49">
        <v>21.032917000000001</v>
      </c>
    </row>
    <row r="50" spans="1:32" x14ac:dyDescent="0.25">
      <c r="A50" s="1">
        <v>52</v>
      </c>
      <c r="B50" s="39">
        <v>314201</v>
      </c>
      <c r="C50" s="39">
        <v>313400</v>
      </c>
      <c r="D50" s="35" t="s">
        <v>76</v>
      </c>
      <c r="E50" s="35" t="s">
        <v>84</v>
      </c>
      <c r="F50" s="4">
        <v>30.563403000000001</v>
      </c>
      <c r="G50" s="49">
        <v>0.16941700000000001</v>
      </c>
      <c r="H50" s="50">
        <f t="shared" si="6"/>
        <v>30.73282</v>
      </c>
      <c r="I50" s="34">
        <v>29.996008</v>
      </c>
      <c r="J50" s="35">
        <v>0.167935</v>
      </c>
      <c r="K50" s="35">
        <f t="shared" si="7"/>
        <v>30.163943</v>
      </c>
      <c r="L50" s="36">
        <v>30.651046999999998</v>
      </c>
      <c r="M50" s="37">
        <v>0.15795200000000001</v>
      </c>
      <c r="N50" s="37">
        <f t="shared" si="8"/>
        <v>30.808999</v>
      </c>
      <c r="O50" s="36">
        <v>28.933342</v>
      </c>
      <c r="P50" s="37">
        <v>0.140509</v>
      </c>
      <c r="Q50" s="37">
        <f t="shared" si="9"/>
        <v>29.073851000000001</v>
      </c>
      <c r="R50" s="5">
        <v>30.177040000000002</v>
      </c>
      <c r="S50" s="10">
        <v>0.13524</v>
      </c>
      <c r="T50" s="10">
        <f t="shared" si="10"/>
        <v>30.312280000000001</v>
      </c>
      <c r="U50" s="5">
        <v>30.177218</v>
      </c>
      <c r="V50" s="6">
        <v>0.12629199999999999</v>
      </c>
      <c r="W50" s="6">
        <f t="shared" si="11"/>
        <v>30.303509999999999</v>
      </c>
      <c r="AA50" s="4">
        <v>30.048570000000002</v>
      </c>
      <c r="AB50">
        <v>9.2040999999999998E-2</v>
      </c>
      <c r="AC50">
        <v>30.140611</v>
      </c>
      <c r="AD50" s="4">
        <v>28.515481999999999</v>
      </c>
      <c r="AE50">
        <v>8.8502999999999998E-2</v>
      </c>
      <c r="AF50">
        <v>28.603985000000002</v>
      </c>
    </row>
    <row r="51" spans="1:32" x14ac:dyDescent="0.25">
      <c r="A51" s="1">
        <v>53</v>
      </c>
      <c r="B51" s="39">
        <v>314201</v>
      </c>
      <c r="C51" s="39">
        <v>314089</v>
      </c>
      <c r="D51" s="35" t="s">
        <v>76</v>
      </c>
      <c r="E51" s="35" t="s">
        <v>42</v>
      </c>
      <c r="F51" s="4">
        <v>28.423964999999999</v>
      </c>
      <c r="G51" s="49">
        <v>0.157558</v>
      </c>
      <c r="H51" s="50">
        <f t="shared" si="6"/>
        <v>28.581523000000001</v>
      </c>
      <c r="I51" s="34">
        <v>28.036470000000001</v>
      </c>
      <c r="J51" s="35">
        <v>0.15696399999999999</v>
      </c>
      <c r="K51" s="35">
        <f t="shared" si="7"/>
        <v>28.193434</v>
      </c>
      <c r="L51" s="36">
        <v>28.505474</v>
      </c>
      <c r="M51" s="37">
        <v>0.146895</v>
      </c>
      <c r="N51" s="37">
        <f t="shared" si="8"/>
        <v>28.652369</v>
      </c>
      <c r="O51" s="36">
        <v>28.065342000000001</v>
      </c>
      <c r="P51" s="37">
        <v>0.136294</v>
      </c>
      <c r="Q51" s="37">
        <f t="shared" si="9"/>
        <v>28.201636000000001</v>
      </c>
      <c r="R51" s="5">
        <v>28.064647000000001</v>
      </c>
      <c r="S51" s="10">
        <v>0.125774</v>
      </c>
      <c r="T51" s="10">
        <f t="shared" si="10"/>
        <v>28.190421000000001</v>
      </c>
      <c r="U51" s="5">
        <v>28.064813000000001</v>
      </c>
      <c r="V51" s="6">
        <v>0.117452</v>
      </c>
      <c r="W51" s="6">
        <f t="shared" si="11"/>
        <v>28.182265000000001</v>
      </c>
      <c r="AA51" s="4">
        <v>27.945170999999998</v>
      </c>
      <c r="AB51">
        <v>8.5597999999999994E-2</v>
      </c>
      <c r="AC51">
        <v>28.030768999999999</v>
      </c>
      <c r="AD51" s="4">
        <v>28.227447000000002</v>
      </c>
      <c r="AE51">
        <v>8.7609000000000006E-2</v>
      </c>
      <c r="AF51">
        <v>28.315055999999998</v>
      </c>
    </row>
    <row r="52" spans="1:32" x14ac:dyDescent="0.25">
      <c r="A52" s="1">
        <v>54</v>
      </c>
      <c r="B52" s="39">
        <v>314201</v>
      </c>
      <c r="C52" s="39">
        <v>314200</v>
      </c>
      <c r="D52" s="35" t="s">
        <v>76</v>
      </c>
      <c r="E52" s="35" t="s">
        <v>33</v>
      </c>
      <c r="F52" s="4">
        <v>28.424213999999999</v>
      </c>
      <c r="G52" s="49">
        <v>0.157558</v>
      </c>
      <c r="H52" s="50">
        <f t="shared" si="6"/>
        <v>28.581772000000001</v>
      </c>
      <c r="I52" s="34">
        <v>28.321352999999998</v>
      </c>
      <c r="J52" s="35">
        <v>0.158558</v>
      </c>
      <c r="K52" s="35">
        <f t="shared" si="7"/>
        <v>28.479910999999998</v>
      </c>
      <c r="L52" s="36">
        <v>28.50573</v>
      </c>
      <c r="M52" s="37">
        <v>0.146895</v>
      </c>
      <c r="N52" s="37">
        <f t="shared" si="8"/>
        <v>28.652625</v>
      </c>
      <c r="O52" s="36">
        <v>28.065722999999998</v>
      </c>
      <c r="P52" s="37">
        <v>0.136294</v>
      </c>
      <c r="Q52" s="37">
        <f t="shared" si="9"/>
        <v>28.202016999999998</v>
      </c>
      <c r="R52" s="5">
        <v>28.065031999999999</v>
      </c>
      <c r="S52" s="10">
        <v>0.125774</v>
      </c>
      <c r="T52" s="10">
        <f t="shared" si="10"/>
        <v>28.190805999999998</v>
      </c>
      <c r="U52" s="5">
        <v>28.065200000000001</v>
      </c>
      <c r="V52" s="6">
        <v>0.117453</v>
      </c>
      <c r="W52" s="6">
        <f t="shared" si="11"/>
        <v>28.182653000000002</v>
      </c>
      <c r="AA52" s="4">
        <v>27.945561999999999</v>
      </c>
      <c r="AB52">
        <v>8.5598999999999995E-2</v>
      </c>
      <c r="AC52">
        <v>28.031161000000001</v>
      </c>
      <c r="AD52" s="4">
        <v>27.945568999999999</v>
      </c>
      <c r="AE52">
        <v>8.6734000000000006E-2</v>
      </c>
      <c r="AF52">
        <v>28.032302999999999</v>
      </c>
    </row>
    <row r="53" spans="1:32" x14ac:dyDescent="0.25">
      <c r="A53" s="1">
        <v>55</v>
      </c>
      <c r="B53" s="39">
        <v>314201</v>
      </c>
      <c r="C53" s="39">
        <v>314400</v>
      </c>
      <c r="D53" s="35" t="s">
        <v>76</v>
      </c>
      <c r="E53" s="35" t="s">
        <v>43</v>
      </c>
      <c r="F53" s="4">
        <v>1407.12698</v>
      </c>
      <c r="G53" s="49">
        <v>7.7999020000000003</v>
      </c>
      <c r="H53" s="50">
        <f t="shared" si="6"/>
        <v>1414.926882</v>
      </c>
      <c r="I53" s="34">
        <v>1291.494786</v>
      </c>
      <c r="J53" s="35">
        <v>7.2305260000000002</v>
      </c>
      <c r="K53" s="35">
        <f t="shared" si="7"/>
        <v>1298.725312</v>
      </c>
      <c r="L53" s="36">
        <v>1313.616309</v>
      </c>
      <c r="M53" s="37">
        <v>6.7693690000000002</v>
      </c>
      <c r="N53" s="37">
        <f t="shared" si="8"/>
        <v>1320.3856780000001</v>
      </c>
      <c r="O53" s="36">
        <v>1293.3337280000001</v>
      </c>
      <c r="P53" s="37">
        <v>6.2808169999999999</v>
      </c>
      <c r="Q53" s="37">
        <f t="shared" si="9"/>
        <v>1299.6145450000001</v>
      </c>
      <c r="R53" s="5">
        <v>1230.905565</v>
      </c>
      <c r="S53" s="10">
        <v>5.5163849999999996</v>
      </c>
      <c r="T53" s="10">
        <f t="shared" si="10"/>
        <v>1236.4219499999999</v>
      </c>
      <c r="U53" s="5">
        <v>1241.8058779999999</v>
      </c>
      <c r="V53" s="6">
        <v>5.1969760000000003</v>
      </c>
      <c r="W53" s="6">
        <f t="shared" si="11"/>
        <v>1247.0028539999998</v>
      </c>
      <c r="AA53" s="4">
        <v>1276.035183</v>
      </c>
      <c r="AB53">
        <v>3.908598</v>
      </c>
      <c r="AC53">
        <v>1279.9437809999999</v>
      </c>
      <c r="AD53" s="4">
        <v>1276.035257</v>
      </c>
      <c r="AE53">
        <v>3.9604059999999999</v>
      </c>
      <c r="AF53">
        <v>1279.9956629999999</v>
      </c>
    </row>
    <row r="54" spans="1:32" x14ac:dyDescent="0.25">
      <c r="A54" s="1">
        <v>70</v>
      </c>
      <c r="B54" s="39">
        <v>355401</v>
      </c>
      <c r="C54" s="39">
        <v>312489</v>
      </c>
      <c r="D54" s="35" t="s">
        <v>82</v>
      </c>
      <c r="E54" s="35" t="s">
        <v>13</v>
      </c>
      <c r="F54" s="4">
        <v>644.38568699999996</v>
      </c>
      <c r="G54" s="49">
        <v>2.7522540000000002</v>
      </c>
      <c r="H54" s="50">
        <f t="shared" si="6"/>
        <v>647.13794099999996</v>
      </c>
      <c r="I54" s="34">
        <v>655.30907100000002</v>
      </c>
      <c r="J54" s="35">
        <v>2.7794439999999998</v>
      </c>
      <c r="K54" s="35">
        <f t="shared" si="7"/>
        <v>658.08851500000003</v>
      </c>
      <c r="L54" s="36">
        <v>656.02437899999995</v>
      </c>
      <c r="M54" s="37">
        <v>2.7279200000000001</v>
      </c>
      <c r="N54" s="37">
        <f t="shared" si="8"/>
        <v>658.75229899999999</v>
      </c>
      <c r="O54" s="36">
        <v>633.09069999999997</v>
      </c>
      <c r="P54" s="37">
        <v>2.6454550000000001</v>
      </c>
      <c r="Q54" s="37">
        <f t="shared" si="9"/>
        <v>635.73615499999994</v>
      </c>
      <c r="R54" s="5">
        <v>637.67659600000002</v>
      </c>
      <c r="S54" s="10">
        <v>2.7176439999999999</v>
      </c>
      <c r="T54" s="10">
        <f t="shared" si="10"/>
        <v>640.39423999999997</v>
      </c>
      <c r="U54" s="5">
        <v>638.59994300000005</v>
      </c>
      <c r="V54" s="6">
        <v>2.7694559999999999</v>
      </c>
      <c r="W54" s="6">
        <f t="shared" si="11"/>
        <v>641.36939900000004</v>
      </c>
      <c r="AA54" s="4">
        <v>607.17741899999999</v>
      </c>
      <c r="AB54">
        <v>1.7772619999999999</v>
      </c>
      <c r="AC54">
        <v>608.95468100000005</v>
      </c>
      <c r="AD54" s="4">
        <v>592.04541099999994</v>
      </c>
      <c r="AE54">
        <v>1.7722850000000001</v>
      </c>
      <c r="AF54">
        <v>593.81769599999996</v>
      </c>
    </row>
    <row r="55" spans="1:32" x14ac:dyDescent="0.25">
      <c r="A55" s="1">
        <v>71</v>
      </c>
      <c r="B55" s="39">
        <v>355401</v>
      </c>
      <c r="C55" s="39">
        <v>313689</v>
      </c>
      <c r="D55" s="35" t="s">
        <v>82</v>
      </c>
      <c r="E55" s="35" t="s">
        <v>14</v>
      </c>
      <c r="F55" s="4">
        <v>27.633026000000001</v>
      </c>
      <c r="G55" s="49">
        <v>0.117983</v>
      </c>
      <c r="H55" s="50">
        <f t="shared" si="6"/>
        <v>27.751009</v>
      </c>
      <c r="I55" s="34">
        <v>27.960249000000001</v>
      </c>
      <c r="J55" s="35">
        <v>0.118591</v>
      </c>
      <c r="K55" s="35">
        <f t="shared" si="7"/>
        <v>28.07884</v>
      </c>
      <c r="L55" s="36">
        <v>28.252766999999999</v>
      </c>
      <c r="M55" s="37">
        <v>0.117482</v>
      </c>
      <c r="N55" s="37">
        <f t="shared" si="8"/>
        <v>28.370248999999998</v>
      </c>
      <c r="O55" s="36">
        <v>27.391555</v>
      </c>
      <c r="P55" s="37">
        <v>0.11445900000000001</v>
      </c>
      <c r="Q55" s="37">
        <f t="shared" si="9"/>
        <v>27.506014</v>
      </c>
      <c r="R55" s="5">
        <v>27.717099999999999</v>
      </c>
      <c r="S55" s="10">
        <v>0.11812400000000001</v>
      </c>
      <c r="T55" s="10">
        <f t="shared" si="10"/>
        <v>27.835224</v>
      </c>
      <c r="U55" s="5">
        <v>27.693283000000001</v>
      </c>
      <c r="V55" s="6">
        <v>0.120099</v>
      </c>
      <c r="W55" s="6">
        <f t="shared" si="11"/>
        <v>27.813382000000001</v>
      </c>
      <c r="AA55" s="4">
        <v>26.208787000000001</v>
      </c>
      <c r="AB55">
        <v>7.6715000000000005E-2</v>
      </c>
      <c r="AC55">
        <v>26.285502000000001</v>
      </c>
      <c r="AD55" s="4">
        <v>25.576362</v>
      </c>
      <c r="AE55">
        <v>7.6563000000000006E-2</v>
      </c>
      <c r="AF55">
        <v>25.652925</v>
      </c>
    </row>
    <row r="56" spans="1:32" x14ac:dyDescent="0.25">
      <c r="A56" s="1">
        <v>59</v>
      </c>
      <c r="B56" s="39">
        <v>315001</v>
      </c>
      <c r="C56" s="39">
        <v>314089</v>
      </c>
      <c r="D56" s="35" t="s">
        <v>79</v>
      </c>
      <c r="E56" s="35" t="s">
        <v>42</v>
      </c>
      <c r="F56" s="4">
        <v>14.443794</v>
      </c>
      <c r="G56" s="49">
        <v>0.21054999999999999</v>
      </c>
      <c r="H56" s="50">
        <f t="shared" si="6"/>
        <v>14.654344</v>
      </c>
      <c r="I56" s="34">
        <v>14.448971999999999</v>
      </c>
      <c r="J56" s="35">
        <v>0.21403800000000001</v>
      </c>
      <c r="K56" s="35">
        <f t="shared" si="7"/>
        <v>14.66301</v>
      </c>
      <c r="L56" s="36">
        <v>14.557008</v>
      </c>
      <c r="M56" s="37" t="s">
        <v>55</v>
      </c>
      <c r="N56" s="37">
        <f t="shared" si="8"/>
        <v>14.557008</v>
      </c>
      <c r="O56" s="36">
        <v>14.588672000000001</v>
      </c>
      <c r="P56" s="37" t="s">
        <v>55</v>
      </c>
      <c r="Q56" s="37">
        <f t="shared" si="9"/>
        <v>14.588672000000001</v>
      </c>
      <c r="R56" s="5">
        <v>14.442154</v>
      </c>
      <c r="T56" s="10">
        <f t="shared" si="10"/>
        <v>14.442154</v>
      </c>
      <c r="U56" s="5">
        <v>13.987639</v>
      </c>
      <c r="W56" s="6">
        <f t="shared" si="11"/>
        <v>13.987639</v>
      </c>
      <c r="AA56" s="4">
        <v>13.12</v>
      </c>
      <c r="AB56">
        <v>0</v>
      </c>
      <c r="AC56">
        <v>13.12</v>
      </c>
      <c r="AD56" s="4">
        <v>12.958632</v>
      </c>
      <c r="AE56">
        <v>0</v>
      </c>
      <c r="AF56">
        <v>12.958632</v>
      </c>
    </row>
    <row r="57" spans="1:32" x14ac:dyDescent="0.25">
      <c r="A57" s="1">
        <v>60</v>
      </c>
      <c r="B57" s="39">
        <v>315001</v>
      </c>
      <c r="C57" s="39">
        <v>315089</v>
      </c>
      <c r="D57" s="35" t="s">
        <v>79</v>
      </c>
      <c r="E57" s="35" t="s">
        <v>37</v>
      </c>
      <c r="F57" s="4">
        <v>14.443861999999999</v>
      </c>
      <c r="G57" s="49">
        <v>0.21055099999999999</v>
      </c>
      <c r="H57" s="50">
        <f t="shared" si="6"/>
        <v>14.654413</v>
      </c>
      <c r="I57" s="34">
        <v>14.376796000000001</v>
      </c>
      <c r="J57" s="35">
        <v>0.21296799999999999</v>
      </c>
      <c r="K57" s="35">
        <f t="shared" si="7"/>
        <v>14.589764000000001</v>
      </c>
      <c r="L57" s="36">
        <v>14.557060999999999</v>
      </c>
      <c r="M57" s="37" t="s">
        <v>55</v>
      </c>
      <c r="N57" s="37">
        <f t="shared" si="8"/>
        <v>14.557060999999999</v>
      </c>
      <c r="O57" s="36">
        <v>14.58878</v>
      </c>
      <c r="P57" s="37" t="s">
        <v>55</v>
      </c>
      <c r="Q57" s="37">
        <f t="shared" si="9"/>
        <v>14.58878</v>
      </c>
      <c r="R57" s="5">
        <v>14.442245</v>
      </c>
      <c r="T57" s="10">
        <f t="shared" si="10"/>
        <v>14.442245</v>
      </c>
      <c r="U57" s="5">
        <v>13.987709000000001</v>
      </c>
      <c r="W57" s="6">
        <f t="shared" si="11"/>
        <v>13.987709000000001</v>
      </c>
      <c r="AA57" s="4">
        <v>13.120032999999999</v>
      </c>
      <c r="AB57">
        <v>0</v>
      </c>
      <c r="AC57">
        <v>13.120032999999999</v>
      </c>
      <c r="AD57" s="4">
        <v>12.829126</v>
      </c>
      <c r="AE57">
        <v>0</v>
      </c>
      <c r="AF57">
        <v>12.829126</v>
      </c>
    </row>
    <row r="58" spans="1:32" x14ac:dyDescent="0.25">
      <c r="A58" s="1">
        <v>61</v>
      </c>
      <c r="B58" s="39">
        <v>315001</v>
      </c>
      <c r="C58" s="39">
        <v>315200</v>
      </c>
      <c r="D58" s="35" t="s">
        <v>79</v>
      </c>
      <c r="E58" s="35" t="s">
        <v>31</v>
      </c>
      <c r="F58" s="4">
        <v>14.443879000000001</v>
      </c>
      <c r="G58" s="49">
        <v>0.21055099999999999</v>
      </c>
      <c r="H58" s="50">
        <f t="shared" si="6"/>
        <v>14.654430000000001</v>
      </c>
      <c r="I58" s="34">
        <v>14.376898000000001</v>
      </c>
      <c r="J58" s="35">
        <v>0.21296799999999999</v>
      </c>
      <c r="K58" s="35">
        <f t="shared" si="7"/>
        <v>14.589866000000001</v>
      </c>
      <c r="L58" s="36">
        <v>14.557181</v>
      </c>
      <c r="M58" s="37" t="s">
        <v>55</v>
      </c>
      <c r="N58" s="37">
        <f t="shared" si="8"/>
        <v>14.557181</v>
      </c>
      <c r="O58" s="36">
        <v>14.588933000000001</v>
      </c>
      <c r="P58" s="37" t="s">
        <v>55</v>
      </c>
      <c r="Q58" s="37">
        <f t="shared" si="9"/>
        <v>14.588933000000001</v>
      </c>
      <c r="R58" s="5">
        <v>14.442411</v>
      </c>
      <c r="T58" s="10">
        <f t="shared" si="10"/>
        <v>14.442411</v>
      </c>
      <c r="U58" s="5">
        <v>12.211152</v>
      </c>
      <c r="W58" s="6">
        <f t="shared" si="11"/>
        <v>12.211152</v>
      </c>
      <c r="AA58" s="4">
        <v>13.120221000000001</v>
      </c>
      <c r="AB58">
        <v>0</v>
      </c>
      <c r="AC58">
        <v>13.120221000000001</v>
      </c>
      <c r="AD58" s="4">
        <v>12.82926</v>
      </c>
      <c r="AE58">
        <v>0</v>
      </c>
      <c r="AF58">
        <v>12.82926</v>
      </c>
    </row>
    <row r="59" spans="1:32" x14ac:dyDescent="0.25">
      <c r="A59" s="1">
        <v>34</v>
      </c>
      <c r="B59" s="39">
        <v>313202</v>
      </c>
      <c r="C59" s="39">
        <v>312089</v>
      </c>
      <c r="D59" s="35" t="s">
        <v>128</v>
      </c>
      <c r="E59" s="35" t="s">
        <v>35</v>
      </c>
      <c r="F59" s="4">
        <v>28.432386999999999</v>
      </c>
      <c r="G59" s="49">
        <v>8.4153000000000006E-2</v>
      </c>
      <c r="H59" s="50">
        <f t="shared" si="6"/>
        <v>28.516539999999999</v>
      </c>
      <c r="I59" s="34">
        <v>28.302012999999999</v>
      </c>
      <c r="J59" s="35">
        <v>7.8122999999999998E-2</v>
      </c>
      <c r="K59" s="35">
        <f t="shared" si="7"/>
        <v>28.380136</v>
      </c>
      <c r="L59" s="36">
        <v>28.164676</v>
      </c>
      <c r="M59" s="37">
        <v>7.8425999999999996E-2</v>
      </c>
      <c r="N59" s="37">
        <f t="shared" si="8"/>
        <v>28.243102</v>
      </c>
      <c r="O59" s="36">
        <v>27.881609999999998</v>
      </c>
      <c r="P59" s="37">
        <v>6.9877999999999996E-2</v>
      </c>
      <c r="Q59" s="37">
        <f t="shared" si="9"/>
        <v>27.951487999999998</v>
      </c>
      <c r="R59" s="5">
        <v>27.379176999999999</v>
      </c>
      <c r="S59" s="10">
        <v>6.3273999999999997E-2</v>
      </c>
      <c r="T59" s="10">
        <f t="shared" si="10"/>
        <v>27.442450999999998</v>
      </c>
      <c r="U59" s="5">
        <v>26.854351000000001</v>
      </c>
      <c r="V59" s="6">
        <v>6.1158999999999998E-2</v>
      </c>
      <c r="W59" s="6">
        <f t="shared" si="11"/>
        <v>26.915510000000001</v>
      </c>
      <c r="AA59" s="4">
        <v>24.166578999999999</v>
      </c>
      <c r="AB59">
        <v>0</v>
      </c>
      <c r="AC59">
        <v>24.166578999999999</v>
      </c>
      <c r="AD59" s="4">
        <v>24.095627</v>
      </c>
      <c r="AE59">
        <v>0</v>
      </c>
      <c r="AF59">
        <v>24.095627</v>
      </c>
    </row>
    <row r="60" spans="1:32" x14ac:dyDescent="0.25">
      <c r="A60" s="1">
        <v>35</v>
      </c>
      <c r="B60" s="39">
        <v>313202</v>
      </c>
      <c r="C60" s="39">
        <v>313289</v>
      </c>
      <c r="D60" s="35" t="s">
        <v>128</v>
      </c>
      <c r="E60" s="35" t="s">
        <v>48</v>
      </c>
      <c r="F60" s="4">
        <v>30.894748</v>
      </c>
      <c r="G60" s="49">
        <v>7.7421000000000004E-2</v>
      </c>
      <c r="H60" s="50">
        <f t="shared" si="6"/>
        <v>30.972169000000001</v>
      </c>
      <c r="I60" s="34">
        <v>30.756072</v>
      </c>
      <c r="J60" s="35">
        <v>8.4917000000000006E-2</v>
      </c>
      <c r="K60" s="35">
        <f t="shared" si="7"/>
        <v>30.840989</v>
      </c>
      <c r="L60" s="36">
        <v>30.613779000000001</v>
      </c>
      <c r="M60" s="37">
        <v>8.5245000000000001E-2</v>
      </c>
      <c r="N60" s="37">
        <f t="shared" si="8"/>
        <v>30.699024000000001</v>
      </c>
      <c r="O60" s="36">
        <v>29.980726000000001</v>
      </c>
      <c r="P60" s="37">
        <v>7.5138999999999997E-2</v>
      </c>
      <c r="Q60" s="37">
        <f t="shared" si="9"/>
        <v>30.055865000000001</v>
      </c>
      <c r="R60" s="5">
        <v>29.440702999999999</v>
      </c>
      <c r="S60" s="10">
        <v>6.8039000000000002E-2</v>
      </c>
      <c r="T60" s="10">
        <f t="shared" si="10"/>
        <v>29.508741999999998</v>
      </c>
      <c r="U60" s="5">
        <v>28.876432999999999</v>
      </c>
      <c r="V60" s="6">
        <v>6.5764000000000003E-2</v>
      </c>
      <c r="W60" s="6">
        <f t="shared" si="11"/>
        <v>28.942197</v>
      </c>
      <c r="AA60" s="4">
        <v>25.986241</v>
      </c>
      <c r="AB60">
        <v>0</v>
      </c>
      <c r="AC60">
        <v>25.986241</v>
      </c>
      <c r="AD60" s="4">
        <v>25.909870999999999</v>
      </c>
      <c r="AE60">
        <v>0</v>
      </c>
      <c r="AF60">
        <v>25.909870999999999</v>
      </c>
    </row>
    <row r="61" spans="1:32" x14ac:dyDescent="0.25">
      <c r="A61" s="1">
        <v>62</v>
      </c>
      <c r="B61" s="39">
        <v>315402</v>
      </c>
      <c r="C61" s="39">
        <v>313089</v>
      </c>
      <c r="D61" s="35" t="s">
        <v>80</v>
      </c>
      <c r="E61" s="35" t="s">
        <v>24</v>
      </c>
      <c r="F61" s="4">
        <v>21.243545000000001</v>
      </c>
      <c r="G61" s="49">
        <v>0.37902400000000003</v>
      </c>
      <c r="H61" s="50">
        <f t="shared" si="6"/>
        <v>21.622569000000002</v>
      </c>
      <c r="I61" s="34">
        <v>21.297001999999999</v>
      </c>
      <c r="J61" s="35">
        <v>0.36454199999999998</v>
      </c>
      <c r="K61" s="35">
        <f t="shared" si="7"/>
        <v>21.661543999999999</v>
      </c>
      <c r="L61" s="36">
        <v>20.592970999999999</v>
      </c>
      <c r="M61" s="37">
        <v>0.33950799999999998</v>
      </c>
      <c r="N61" s="37">
        <f t="shared" si="8"/>
        <v>20.932478999999997</v>
      </c>
      <c r="O61" s="36">
        <v>20.406113999999999</v>
      </c>
      <c r="P61" s="37">
        <v>0.32550600000000002</v>
      </c>
      <c r="Q61" s="37">
        <f t="shared" si="9"/>
        <v>20.731619999999999</v>
      </c>
      <c r="R61" s="5">
        <v>20.215216999999999</v>
      </c>
      <c r="S61" s="10">
        <v>0.32141399999999998</v>
      </c>
      <c r="T61" s="10">
        <f t="shared" si="10"/>
        <v>20.536631</v>
      </c>
      <c r="U61" s="5">
        <v>19.409078000000001</v>
      </c>
      <c r="V61" s="6">
        <v>0.30424099999999998</v>
      </c>
      <c r="W61" s="6">
        <f t="shared" si="11"/>
        <v>19.713319000000002</v>
      </c>
      <c r="AA61" s="4">
        <v>19.254393</v>
      </c>
      <c r="AB61">
        <v>0.29379300000000003</v>
      </c>
      <c r="AC61">
        <v>19.548186000000001</v>
      </c>
      <c r="AD61" s="4">
        <v>18.899981</v>
      </c>
      <c r="AE61">
        <v>0.28227600000000003</v>
      </c>
      <c r="AF61">
        <v>19.182257</v>
      </c>
    </row>
    <row r="62" spans="1:32" x14ac:dyDescent="0.25">
      <c r="A62" s="1">
        <v>63</v>
      </c>
      <c r="B62" s="39">
        <v>315402</v>
      </c>
      <c r="C62" s="39">
        <v>313400</v>
      </c>
      <c r="D62" s="35" t="s">
        <v>80</v>
      </c>
      <c r="E62" s="35" t="s">
        <v>84</v>
      </c>
      <c r="F62" s="4">
        <v>22.614097000000001</v>
      </c>
      <c r="G62" s="49">
        <v>0.40347699999999997</v>
      </c>
      <c r="H62" s="50">
        <f t="shared" si="6"/>
        <v>23.017574</v>
      </c>
      <c r="I62" s="34">
        <v>22.900002000000001</v>
      </c>
      <c r="J62" s="35">
        <v>0.39198</v>
      </c>
      <c r="K62" s="35">
        <f t="shared" si="7"/>
        <v>23.291982000000001</v>
      </c>
      <c r="L62" s="36">
        <v>22.142980000000001</v>
      </c>
      <c r="M62" s="37">
        <v>0.36506300000000003</v>
      </c>
      <c r="N62" s="37">
        <f t="shared" si="8"/>
        <v>22.508043000000001</v>
      </c>
      <c r="O62" s="36">
        <v>21.037230999999998</v>
      </c>
      <c r="P62" s="37">
        <v>0.33557300000000001</v>
      </c>
      <c r="Q62" s="37">
        <f t="shared" si="9"/>
        <v>21.372803999999999</v>
      </c>
      <c r="R62" s="5">
        <v>21.736792999999999</v>
      </c>
      <c r="S62" s="10">
        <v>0.34560600000000002</v>
      </c>
      <c r="T62" s="10">
        <f t="shared" si="10"/>
        <v>22.082398999999999</v>
      </c>
      <c r="U62" s="5">
        <v>20.869976000000001</v>
      </c>
      <c r="V62" s="6">
        <v>0.32714100000000002</v>
      </c>
      <c r="W62" s="6">
        <f t="shared" si="11"/>
        <v>21.197117000000002</v>
      </c>
      <c r="AA62" s="4">
        <v>18.840319999999998</v>
      </c>
      <c r="AB62">
        <v>0.28747400000000001</v>
      </c>
      <c r="AC62">
        <v>19.127794000000002</v>
      </c>
      <c r="AD62" s="4">
        <v>17.549982</v>
      </c>
      <c r="AE62">
        <v>0.26211299999999998</v>
      </c>
      <c r="AF62">
        <v>17.812094999999999</v>
      </c>
    </row>
    <row r="63" spans="1:32" x14ac:dyDescent="0.25">
      <c r="A63" s="1">
        <v>64</v>
      </c>
      <c r="B63" s="39">
        <v>315402</v>
      </c>
      <c r="C63" s="39">
        <v>314200</v>
      </c>
      <c r="D63" s="35" t="s">
        <v>80</v>
      </c>
      <c r="E63" s="35" t="s">
        <v>33</v>
      </c>
      <c r="F63" s="4">
        <v>21.031110000000002</v>
      </c>
      <c r="G63" s="49">
        <v>0.37523400000000001</v>
      </c>
      <c r="H63" s="50">
        <f t="shared" si="6"/>
        <v>21.406344000000001</v>
      </c>
      <c r="I63" s="34">
        <v>21.621321999999999</v>
      </c>
      <c r="J63" s="35">
        <v>0.37009300000000001</v>
      </c>
      <c r="K63" s="35">
        <f t="shared" si="7"/>
        <v>21.991415</v>
      </c>
      <c r="L63" s="36">
        <v>20.592970999999999</v>
      </c>
      <c r="M63" s="37">
        <v>0.33950799999999998</v>
      </c>
      <c r="N63" s="37">
        <f t="shared" si="8"/>
        <v>20.932478999999997</v>
      </c>
      <c r="O63" s="36">
        <v>20.406113999999999</v>
      </c>
      <c r="P63" s="37">
        <v>0.32550600000000002</v>
      </c>
      <c r="Q63" s="37">
        <f t="shared" si="9"/>
        <v>20.731619999999999</v>
      </c>
      <c r="R63" s="5">
        <v>20.215216999999999</v>
      </c>
      <c r="S63" s="10">
        <v>0.32141399999999998</v>
      </c>
      <c r="T63" s="10">
        <f t="shared" si="10"/>
        <v>20.536631</v>
      </c>
      <c r="U63" s="5">
        <v>19.409078000000001</v>
      </c>
      <c r="V63" s="6">
        <v>0.30424099999999998</v>
      </c>
      <c r="W63" s="6">
        <f t="shared" si="11"/>
        <v>19.713319000000002</v>
      </c>
      <c r="AA63" s="4">
        <v>17.521497</v>
      </c>
      <c r="AB63">
        <v>0.26735100000000001</v>
      </c>
      <c r="AC63">
        <v>17.788848000000002</v>
      </c>
      <c r="AD63" s="4">
        <v>17.198982999999998</v>
      </c>
      <c r="AE63">
        <v>0.25687100000000002</v>
      </c>
      <c r="AF63">
        <v>17.455853999999999</v>
      </c>
    </row>
    <row r="64" spans="1:32" x14ac:dyDescent="0.25">
      <c r="A64" s="1">
        <v>65</v>
      </c>
      <c r="B64" s="39">
        <v>315402</v>
      </c>
      <c r="C64" s="39">
        <v>314400</v>
      </c>
      <c r="D64" s="35" t="s">
        <v>80</v>
      </c>
      <c r="E64" s="35" t="s">
        <v>43</v>
      </c>
      <c r="F64" s="4">
        <v>1042.2919460000001</v>
      </c>
      <c r="G64" s="49">
        <v>18.596418</v>
      </c>
      <c r="H64" s="50">
        <f t="shared" si="6"/>
        <v>1060.8883640000001</v>
      </c>
      <c r="I64" s="34">
        <v>987.06396199999995</v>
      </c>
      <c r="J64" s="35">
        <v>16.895610000000001</v>
      </c>
      <c r="K64" s="35">
        <f t="shared" si="7"/>
        <v>1003.959572</v>
      </c>
      <c r="L64" s="36">
        <v>950.55975599999999</v>
      </c>
      <c r="M64" s="37">
        <v>15.671503</v>
      </c>
      <c r="N64" s="37">
        <f t="shared" si="8"/>
        <v>966.23125900000002</v>
      </c>
      <c r="O64" s="36">
        <v>942.47500700000001</v>
      </c>
      <c r="P64" s="37">
        <v>15.033791000000001</v>
      </c>
      <c r="Q64" s="37">
        <f t="shared" si="9"/>
        <v>957.50879799999996</v>
      </c>
      <c r="R64" s="5">
        <v>888.61631599999998</v>
      </c>
      <c r="S64" s="10">
        <v>14.128634</v>
      </c>
      <c r="T64" s="10">
        <f t="shared" si="10"/>
        <v>902.74495000000002</v>
      </c>
      <c r="U64" s="5">
        <v>860.73124800000005</v>
      </c>
      <c r="V64" s="6">
        <v>13.492141999999999</v>
      </c>
      <c r="W64" s="6">
        <f t="shared" si="11"/>
        <v>874.22338999999999</v>
      </c>
      <c r="AA64" s="4">
        <v>801.84939399999996</v>
      </c>
      <c r="AB64">
        <v>12.234992</v>
      </c>
      <c r="AC64">
        <v>814.08438599999999</v>
      </c>
      <c r="AD64" s="4">
        <v>787.05240300000003</v>
      </c>
      <c r="AE64">
        <v>11.754813</v>
      </c>
      <c r="AF64">
        <v>798.80721600000004</v>
      </c>
    </row>
    <row r="65" spans="1:32" x14ac:dyDescent="0.25">
      <c r="A65" s="1">
        <v>66</v>
      </c>
      <c r="B65" s="39">
        <v>315402</v>
      </c>
      <c r="C65" s="39">
        <v>315200</v>
      </c>
      <c r="D65" s="35" t="s">
        <v>80</v>
      </c>
      <c r="E65" s="35" t="s">
        <v>31</v>
      </c>
      <c r="F65" s="4">
        <v>21.034005000000001</v>
      </c>
      <c r="G65" s="49">
        <v>0.37528600000000001</v>
      </c>
      <c r="H65" s="50">
        <f t="shared" si="6"/>
        <v>21.409291</v>
      </c>
      <c r="I65" s="34">
        <v>21.299841000000001</v>
      </c>
      <c r="J65" s="35">
        <v>0.36459000000000003</v>
      </c>
      <c r="K65" s="35">
        <f t="shared" si="7"/>
        <v>21.664431</v>
      </c>
      <c r="L65" s="36">
        <v>20.592970999999999</v>
      </c>
      <c r="M65" s="37">
        <v>0.33950799999999998</v>
      </c>
      <c r="N65" s="37">
        <f t="shared" si="8"/>
        <v>20.932478999999997</v>
      </c>
      <c r="O65" s="36">
        <v>20.406113999999999</v>
      </c>
      <c r="P65" s="37">
        <v>0.32550600000000002</v>
      </c>
      <c r="Q65" s="37">
        <f t="shared" si="9"/>
        <v>20.731619999999999</v>
      </c>
      <c r="R65" s="5">
        <v>20.215216999999999</v>
      </c>
      <c r="S65" s="10">
        <v>0.32141399999999998</v>
      </c>
      <c r="T65" s="10">
        <f t="shared" si="10"/>
        <v>20.536631</v>
      </c>
      <c r="U65" s="5">
        <v>16.943760999999999</v>
      </c>
      <c r="V65" s="6">
        <v>0.26559700000000003</v>
      </c>
      <c r="W65" s="6">
        <f t="shared" si="11"/>
        <v>17.209357999999998</v>
      </c>
      <c r="AA65" s="4">
        <v>17.521497</v>
      </c>
      <c r="AB65">
        <v>0.26735100000000001</v>
      </c>
      <c r="AC65">
        <v>17.788848000000002</v>
      </c>
      <c r="AD65" s="4">
        <v>17.198982999999998</v>
      </c>
      <c r="AE65">
        <v>0.25687100000000002</v>
      </c>
      <c r="AF65">
        <v>17.455853999999999</v>
      </c>
    </row>
    <row r="66" spans="1:32" x14ac:dyDescent="0.25">
      <c r="A66" s="1">
        <v>67</v>
      </c>
      <c r="B66" s="39">
        <v>315402</v>
      </c>
      <c r="C66" s="39">
        <v>315489</v>
      </c>
      <c r="D66" s="35" t="s">
        <v>80</v>
      </c>
      <c r="E66" s="35" t="s">
        <v>38</v>
      </c>
      <c r="F66" s="4">
        <v>21.031241999999999</v>
      </c>
      <c r="G66" s="49">
        <v>0.37523600000000001</v>
      </c>
      <c r="H66" s="50">
        <f t="shared" si="6"/>
        <v>21.406478</v>
      </c>
      <c r="I66" s="34">
        <v>21.294993999999999</v>
      </c>
      <c r="J66" s="35">
        <v>0.36454399999999998</v>
      </c>
      <c r="K66" s="35">
        <f t="shared" si="7"/>
        <v>21.659537999999998</v>
      </c>
      <c r="L66" s="36">
        <v>20.593094000000001</v>
      </c>
      <c r="M66" s="37">
        <v>0.33950999999999998</v>
      </c>
      <c r="N66" s="37">
        <f t="shared" si="8"/>
        <v>20.932604000000001</v>
      </c>
      <c r="O66" s="36">
        <v>20.406236</v>
      </c>
      <c r="P66" s="37">
        <v>0.32550800000000002</v>
      </c>
      <c r="Q66" s="37">
        <f t="shared" si="9"/>
        <v>20.731743999999999</v>
      </c>
      <c r="R66" s="5">
        <v>20.215344000000002</v>
      </c>
      <c r="S66" s="10">
        <v>0.32141599999999998</v>
      </c>
      <c r="T66" s="10">
        <f t="shared" si="10"/>
        <v>20.536760000000001</v>
      </c>
      <c r="U66" s="5">
        <v>19.409199000000001</v>
      </c>
      <c r="V66" s="6">
        <v>0.30424299999999999</v>
      </c>
      <c r="W66" s="6">
        <f t="shared" si="11"/>
        <v>19.713442000000001</v>
      </c>
      <c r="AA66" s="4">
        <v>17.521601</v>
      </c>
      <c r="AB66">
        <v>0.26735300000000001</v>
      </c>
      <c r="AC66">
        <v>17.788954</v>
      </c>
      <c r="AD66" s="4">
        <v>17.198982999999998</v>
      </c>
      <c r="AE66">
        <v>0.25687100000000002</v>
      </c>
      <c r="AF66">
        <v>17.455853999999999</v>
      </c>
    </row>
    <row r="67" spans="1:32" x14ac:dyDescent="0.25">
      <c r="A67" s="1">
        <v>8</v>
      </c>
      <c r="B67" s="39">
        <v>312001</v>
      </c>
      <c r="C67" s="39">
        <v>312089</v>
      </c>
      <c r="D67" s="35" t="s">
        <v>64</v>
      </c>
      <c r="E67" s="35" t="s">
        <v>35</v>
      </c>
      <c r="F67" s="4">
        <v>23.312701000000001</v>
      </c>
      <c r="G67" s="49">
        <v>0.33135100000000001</v>
      </c>
      <c r="H67" s="50">
        <f t="shared" ref="H67:H98" si="12">SUM(F67:G67)</f>
        <v>23.644052000000002</v>
      </c>
      <c r="I67" s="34">
        <v>23.053646000000001</v>
      </c>
      <c r="J67" s="35">
        <v>0.29072199999999998</v>
      </c>
      <c r="K67" s="35">
        <f t="shared" ref="K67:K98" si="13">SUM(I67,J67)</f>
        <v>23.344367999999999</v>
      </c>
      <c r="L67" s="36">
        <v>23.137602999999999</v>
      </c>
      <c r="M67" s="37">
        <v>0.225217</v>
      </c>
      <c r="N67" s="37">
        <f t="shared" ref="N67:N98" si="14">SUM(L67,M67)</f>
        <v>23.362819999999999</v>
      </c>
      <c r="O67" s="36">
        <v>22.597480999999998</v>
      </c>
      <c r="P67" s="37">
        <v>0.20266100000000001</v>
      </c>
      <c r="Q67" s="37">
        <f t="shared" ref="Q67:Q98" si="15">SUM(O67:P67)</f>
        <v>22.800141999999997</v>
      </c>
      <c r="R67" s="5">
        <v>21.842835999999998</v>
      </c>
      <c r="S67" s="10">
        <v>0.17763599999999999</v>
      </c>
      <c r="T67" s="10">
        <f t="shared" ref="T67:T98" si="16">R67+S67</f>
        <v>22.020471999999998</v>
      </c>
      <c r="U67" s="5">
        <v>21.461863000000001</v>
      </c>
      <c r="V67" s="6">
        <v>0.16012199999999999</v>
      </c>
      <c r="W67" s="6">
        <f t="shared" ref="W67:W98" si="17">U67+V67</f>
        <v>21.621985000000002</v>
      </c>
      <c r="AA67" s="4">
        <v>20.620853</v>
      </c>
      <c r="AB67">
        <v>0.101713</v>
      </c>
      <c r="AC67">
        <v>20.722566</v>
      </c>
      <c r="AD67" s="4">
        <v>20.294598000000001</v>
      </c>
      <c r="AE67">
        <v>0.103032</v>
      </c>
      <c r="AF67">
        <v>20.397629999999999</v>
      </c>
    </row>
    <row r="68" spans="1:32" x14ac:dyDescent="0.25">
      <c r="A68" s="1">
        <v>9</v>
      </c>
      <c r="B68" s="39">
        <v>312001</v>
      </c>
      <c r="C68" s="39">
        <v>312889</v>
      </c>
      <c r="D68" s="35" t="s">
        <v>64</v>
      </c>
      <c r="E68" s="35" t="s">
        <v>36</v>
      </c>
      <c r="F68" s="4">
        <v>23.329837000000001</v>
      </c>
      <c r="G68" s="49">
        <v>0.331349</v>
      </c>
      <c r="H68" s="50">
        <f t="shared" si="12"/>
        <v>23.661186000000001</v>
      </c>
      <c r="I68" s="34">
        <v>23.070913999999998</v>
      </c>
      <c r="J68" s="35">
        <v>0.29071999999999998</v>
      </c>
      <c r="K68" s="35">
        <f t="shared" si="13"/>
        <v>23.361633999999999</v>
      </c>
      <c r="L68" s="36">
        <v>23.149552</v>
      </c>
      <c r="M68" s="37">
        <v>0.225215</v>
      </c>
      <c r="N68" s="37">
        <f t="shared" si="14"/>
        <v>23.374766999999999</v>
      </c>
      <c r="O68" s="36">
        <v>22.611732</v>
      </c>
      <c r="P68" s="37">
        <v>0.20265900000000001</v>
      </c>
      <c r="Q68" s="37">
        <f t="shared" si="15"/>
        <v>22.814391000000001</v>
      </c>
      <c r="R68" s="5">
        <v>21.859718000000001</v>
      </c>
      <c r="S68" s="10">
        <v>0.17763499999999999</v>
      </c>
      <c r="T68" s="10">
        <f t="shared" si="16"/>
        <v>22.037353</v>
      </c>
      <c r="U68" s="5">
        <v>21.474723000000001</v>
      </c>
      <c r="V68" s="6">
        <v>0.16012000000000001</v>
      </c>
      <c r="W68" s="6">
        <f t="shared" si="17"/>
        <v>21.634843</v>
      </c>
      <c r="AA68" s="4">
        <v>20.630365000000001</v>
      </c>
      <c r="AB68">
        <v>0.101712</v>
      </c>
      <c r="AC68">
        <v>20.732077</v>
      </c>
      <c r="AD68" s="4">
        <v>20.302844</v>
      </c>
      <c r="AE68">
        <v>0.103031</v>
      </c>
      <c r="AF68">
        <v>20.405875000000002</v>
      </c>
    </row>
    <row r="69" spans="1:32" x14ac:dyDescent="0.25">
      <c r="A69" s="1">
        <v>10</v>
      </c>
      <c r="B69" s="39">
        <v>312001</v>
      </c>
      <c r="C69" s="39">
        <v>313289</v>
      </c>
      <c r="D69" s="35" t="s">
        <v>64</v>
      </c>
      <c r="E69" s="35" t="s">
        <v>48</v>
      </c>
      <c r="F69" s="4">
        <v>25.87838</v>
      </c>
      <c r="G69" s="49">
        <v>0.36817100000000003</v>
      </c>
      <c r="H69" s="50">
        <f t="shared" si="12"/>
        <v>26.246551</v>
      </c>
      <c r="I69" s="34">
        <v>25.158138999999998</v>
      </c>
      <c r="J69" s="35">
        <v>0.31772600000000001</v>
      </c>
      <c r="K69" s="35">
        <f t="shared" si="13"/>
        <v>25.475864999999999</v>
      </c>
      <c r="L69" s="36">
        <v>25.1462</v>
      </c>
      <c r="M69" s="37">
        <v>0.24479899999999999</v>
      </c>
      <c r="N69" s="37">
        <f t="shared" si="14"/>
        <v>25.390999000000001</v>
      </c>
      <c r="O69" s="36">
        <v>24.306196</v>
      </c>
      <c r="P69" s="37">
        <v>0.217913</v>
      </c>
      <c r="Q69" s="37">
        <f t="shared" si="15"/>
        <v>24.524108999999999</v>
      </c>
      <c r="R69" s="5">
        <v>23.490921</v>
      </c>
      <c r="S69" s="10">
        <v>0.19100500000000001</v>
      </c>
      <c r="T69" s="10">
        <f t="shared" si="16"/>
        <v>23.681926000000001</v>
      </c>
      <c r="U69" s="5">
        <v>23.068678999999999</v>
      </c>
      <c r="V69" s="6">
        <v>0.17217199999999999</v>
      </c>
      <c r="W69" s="6">
        <f t="shared" si="17"/>
        <v>23.240850999999999</v>
      </c>
      <c r="AA69" s="4">
        <v>22.156248000000001</v>
      </c>
      <c r="AB69">
        <v>0.10936800000000001</v>
      </c>
      <c r="AC69">
        <v>22.265616000000001</v>
      </c>
      <c r="AD69" s="4">
        <v>21.807921</v>
      </c>
      <c r="AE69">
        <v>0.110786</v>
      </c>
      <c r="AF69">
        <v>21.918707000000001</v>
      </c>
    </row>
    <row r="70" spans="1:32" x14ac:dyDescent="0.25">
      <c r="A70" s="1">
        <v>11</v>
      </c>
      <c r="B70" s="39">
        <v>312001</v>
      </c>
      <c r="C70" s="39">
        <v>314200</v>
      </c>
      <c r="D70" s="35" t="s">
        <v>64</v>
      </c>
      <c r="E70" s="35" t="s">
        <v>33</v>
      </c>
      <c r="F70" s="4">
        <v>23.330172000000001</v>
      </c>
      <c r="G70" s="49">
        <v>0.33135300000000001</v>
      </c>
      <c r="H70" s="50">
        <f t="shared" si="12"/>
        <v>23.661525000000001</v>
      </c>
      <c r="I70" s="34">
        <v>23.422585000000002</v>
      </c>
      <c r="J70" s="35">
        <v>0.295151</v>
      </c>
      <c r="K70" s="35">
        <f t="shared" si="13"/>
        <v>23.717736000000002</v>
      </c>
      <c r="L70" s="36">
        <v>23.149999000000001</v>
      </c>
      <c r="M70" s="37">
        <v>0.225219</v>
      </c>
      <c r="N70" s="37">
        <f t="shared" si="14"/>
        <v>23.375218</v>
      </c>
      <c r="O70" s="36">
        <v>22.612166999999999</v>
      </c>
      <c r="P70" s="37">
        <v>0.20266300000000001</v>
      </c>
      <c r="Q70" s="37">
        <f t="shared" si="15"/>
        <v>22.814830000000001</v>
      </c>
      <c r="R70" s="5">
        <v>21.860140999999999</v>
      </c>
      <c r="S70" s="10">
        <v>0.17763799999999999</v>
      </c>
      <c r="T70" s="10">
        <f t="shared" si="16"/>
        <v>22.037779</v>
      </c>
      <c r="U70" s="5">
        <v>21.475141000000001</v>
      </c>
      <c r="V70" s="6">
        <v>0.16012299999999999</v>
      </c>
      <c r="W70" s="6">
        <f t="shared" si="17"/>
        <v>21.635263999999999</v>
      </c>
      <c r="AA70" s="4">
        <v>20.630770999999999</v>
      </c>
      <c r="AB70">
        <v>0.101714</v>
      </c>
      <c r="AC70">
        <v>20.732485</v>
      </c>
      <c r="AD70" s="4">
        <v>20.303249000000001</v>
      </c>
      <c r="AE70">
        <v>0.103033</v>
      </c>
      <c r="AF70">
        <v>20.406282000000001</v>
      </c>
    </row>
    <row r="71" spans="1:32" x14ac:dyDescent="0.25">
      <c r="A71" s="1">
        <v>12</v>
      </c>
      <c r="B71" s="39">
        <v>312001</v>
      </c>
      <c r="C71" s="39">
        <v>315689</v>
      </c>
      <c r="D71" s="35" t="s">
        <v>64</v>
      </c>
      <c r="E71" s="35" t="s">
        <v>15</v>
      </c>
      <c r="F71" s="4">
        <v>23.329837000000001</v>
      </c>
      <c r="G71" s="49">
        <v>0.331349</v>
      </c>
      <c r="H71" s="50">
        <f t="shared" si="12"/>
        <v>23.661186000000001</v>
      </c>
      <c r="I71" s="34">
        <v>23.070913999999998</v>
      </c>
      <c r="J71" s="35">
        <v>0.29071999999999998</v>
      </c>
      <c r="K71" s="35">
        <f t="shared" si="13"/>
        <v>23.361633999999999</v>
      </c>
      <c r="L71" s="36">
        <v>23.149552</v>
      </c>
      <c r="M71" s="37">
        <v>0.225215</v>
      </c>
      <c r="N71" s="37">
        <f t="shared" si="14"/>
        <v>23.374766999999999</v>
      </c>
      <c r="O71" s="36">
        <v>22.611732</v>
      </c>
      <c r="P71" s="37">
        <v>0.20265900000000001</v>
      </c>
      <c r="Q71" s="37">
        <f t="shared" si="15"/>
        <v>22.814391000000001</v>
      </c>
      <c r="R71" s="5">
        <v>21.849736</v>
      </c>
      <c r="S71" s="10">
        <v>0.17763499999999999</v>
      </c>
      <c r="T71" s="10">
        <f t="shared" si="16"/>
        <v>22.027370999999999</v>
      </c>
      <c r="U71" s="5">
        <v>21.474723000000001</v>
      </c>
      <c r="V71" s="6">
        <v>0.16012000000000001</v>
      </c>
      <c r="W71" s="6">
        <f t="shared" si="17"/>
        <v>21.634843</v>
      </c>
      <c r="AA71" s="4">
        <v>20.630365000000001</v>
      </c>
      <c r="AB71">
        <v>0.101712</v>
      </c>
      <c r="AC71">
        <v>20.732077</v>
      </c>
      <c r="AD71" s="4">
        <v>20.303338</v>
      </c>
      <c r="AE71">
        <v>0.103033</v>
      </c>
      <c r="AF71">
        <v>20.406371</v>
      </c>
    </row>
    <row r="72" spans="1:32" x14ac:dyDescent="0.25">
      <c r="A72" s="1">
        <v>32</v>
      </c>
      <c r="B72" s="39">
        <v>313201</v>
      </c>
      <c r="C72" s="39">
        <v>313289</v>
      </c>
      <c r="D72" s="35" t="s">
        <v>70</v>
      </c>
      <c r="E72" s="35" t="s">
        <v>48</v>
      </c>
      <c r="F72" s="4">
        <v>31.211390999999999</v>
      </c>
      <c r="G72" s="49">
        <v>0.28476600000000002</v>
      </c>
      <c r="H72" s="50">
        <f t="shared" si="12"/>
        <v>31.496157</v>
      </c>
      <c r="I72" s="34">
        <v>30.301756999999998</v>
      </c>
      <c r="J72" s="35">
        <v>0.28113100000000002</v>
      </c>
      <c r="K72" s="35">
        <f t="shared" si="13"/>
        <v>30.582887999999997</v>
      </c>
      <c r="L72" s="36">
        <v>30.276149</v>
      </c>
      <c r="M72" s="37">
        <v>0.26256699999999999</v>
      </c>
      <c r="N72" s="37">
        <f t="shared" si="14"/>
        <v>30.538716000000001</v>
      </c>
      <c r="O72" s="36">
        <v>30.488848999999998</v>
      </c>
      <c r="P72" s="37">
        <v>0.23613700000000001</v>
      </c>
      <c r="Q72" s="37">
        <f t="shared" si="15"/>
        <v>30.724985999999998</v>
      </c>
      <c r="R72" s="5">
        <v>29.964832000000001</v>
      </c>
      <c r="S72" s="10">
        <v>0.21484400000000001</v>
      </c>
      <c r="T72" s="10">
        <f t="shared" si="16"/>
        <v>30.179676000000001</v>
      </c>
      <c r="U72" s="5">
        <v>28.519607000000001</v>
      </c>
      <c r="V72" s="6">
        <v>0.19859499999999999</v>
      </c>
      <c r="W72" s="6">
        <f t="shared" si="17"/>
        <v>28.718202000000002</v>
      </c>
      <c r="AA72" s="4">
        <v>27.416609999999999</v>
      </c>
      <c r="AB72">
        <v>0</v>
      </c>
      <c r="AC72">
        <v>27.416609999999999</v>
      </c>
      <c r="AD72" s="4">
        <v>26.997769999999999</v>
      </c>
      <c r="AE72">
        <v>0</v>
      </c>
      <c r="AF72">
        <v>26.997769999999999</v>
      </c>
    </row>
    <row r="73" spans="1:32" x14ac:dyDescent="0.25">
      <c r="A73" s="1">
        <v>33</v>
      </c>
      <c r="B73" s="39">
        <v>313201</v>
      </c>
      <c r="C73" s="39">
        <v>314200</v>
      </c>
      <c r="D73" s="35" t="s">
        <v>70</v>
      </c>
      <c r="E73" s="35" t="s">
        <v>33</v>
      </c>
      <c r="F73" s="4">
        <v>28.106369999999998</v>
      </c>
      <c r="G73" s="49">
        <v>0.25629099999999999</v>
      </c>
      <c r="H73" s="50">
        <f t="shared" si="12"/>
        <v>28.362660999999999</v>
      </c>
      <c r="I73" s="34">
        <v>28.163359</v>
      </c>
      <c r="J73" s="35">
        <v>0.26115300000000002</v>
      </c>
      <c r="K73" s="35">
        <f t="shared" si="13"/>
        <v>28.424512</v>
      </c>
      <c r="L73" s="36">
        <v>27.580904</v>
      </c>
      <c r="M73" s="37">
        <v>0.241561</v>
      </c>
      <c r="N73" s="37">
        <f t="shared" si="14"/>
        <v>27.822465000000001</v>
      </c>
      <c r="O73" s="36">
        <v>28.127275999999998</v>
      </c>
      <c r="P73" s="37">
        <v>0.219607</v>
      </c>
      <c r="Q73" s="37">
        <f t="shared" si="15"/>
        <v>28.346882999999998</v>
      </c>
      <c r="R73" s="5">
        <v>27.867242999999998</v>
      </c>
      <c r="S73" s="10">
        <v>0.19980400000000001</v>
      </c>
      <c r="T73" s="10">
        <f t="shared" si="16"/>
        <v>28.067046999999999</v>
      </c>
      <c r="U73" s="5">
        <v>26.551884999999999</v>
      </c>
      <c r="V73" s="6">
        <v>0.184694</v>
      </c>
      <c r="W73" s="6">
        <f t="shared" si="17"/>
        <v>26.736578999999999</v>
      </c>
      <c r="AA73" s="4">
        <v>25.510376000000001</v>
      </c>
      <c r="AB73">
        <v>0</v>
      </c>
      <c r="AC73">
        <v>25.510376000000001</v>
      </c>
      <c r="AD73" s="4">
        <v>25.112801999999999</v>
      </c>
      <c r="AE73">
        <v>0</v>
      </c>
      <c r="AF73">
        <v>25.112801999999999</v>
      </c>
    </row>
  </sheetData>
  <sortState ref="A3:W73">
    <sortCondition ref="D3:D73"/>
    <sortCondition ref="E3:E73"/>
  </sortState>
  <printOptions horizontalCentered="1"/>
  <pageMargins left="0.7" right="0.7" top="0.75" bottom="0.75" header="0.3" footer="0.3"/>
  <pageSetup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workbookViewId="0">
      <selection activeCell="E2" sqref="E2"/>
    </sheetView>
  </sheetViews>
  <sheetFormatPr defaultColWidth="23.42578125" defaultRowHeight="15" x14ac:dyDescent="0.25"/>
  <cols>
    <col min="1" max="1" width="21.5703125" bestFit="1" customWidth="1"/>
    <col min="2" max="2" width="12.140625" bestFit="1" customWidth="1"/>
    <col min="3" max="3" width="13.140625" style="28" bestFit="1" customWidth="1"/>
    <col min="4" max="4" width="10.7109375" style="28" bestFit="1" customWidth="1"/>
    <col min="5" max="5" width="13.140625" style="28" bestFit="1" customWidth="1"/>
  </cols>
  <sheetData>
    <row r="1" spans="1:5" ht="15.75" x14ac:dyDescent="0.25">
      <c r="A1" s="12" t="s">
        <v>2</v>
      </c>
      <c r="B1" s="13" t="s">
        <v>8</v>
      </c>
      <c r="C1" s="24" t="s">
        <v>9</v>
      </c>
      <c r="D1" s="24" t="s">
        <v>10</v>
      </c>
      <c r="E1" s="25" t="s">
        <v>11</v>
      </c>
    </row>
    <row r="2" spans="1:5" ht="15.75" x14ac:dyDescent="0.25">
      <c r="A2" s="14" t="s">
        <v>12</v>
      </c>
      <c r="B2" s="19" t="s">
        <v>13</v>
      </c>
      <c r="C2" s="26">
        <v>542.15972099999999</v>
      </c>
      <c r="D2" s="26">
        <v>14.314371</v>
      </c>
      <c r="E2" s="29">
        <v>556.47409200000004</v>
      </c>
    </row>
    <row r="3" spans="1:5" ht="15.75" x14ac:dyDescent="0.25">
      <c r="A3" s="15"/>
      <c r="B3" s="19" t="s">
        <v>14</v>
      </c>
      <c r="C3" s="26">
        <v>23.466833999999999</v>
      </c>
      <c r="D3" s="26">
        <v>0.61959500000000001</v>
      </c>
      <c r="E3" s="29">
        <v>24.086428999999999</v>
      </c>
    </row>
    <row r="4" spans="1:5" ht="15.75" x14ac:dyDescent="0.25">
      <c r="A4" s="15"/>
      <c r="B4" s="19" t="s">
        <v>15</v>
      </c>
      <c r="C4" s="26">
        <v>23.466808</v>
      </c>
      <c r="D4" s="26">
        <v>0.61958899999999995</v>
      </c>
      <c r="E4" s="29">
        <v>24.086397000000002</v>
      </c>
    </row>
    <row r="5" spans="1:5" ht="15.75" x14ac:dyDescent="0.25">
      <c r="A5" s="16" t="s">
        <v>16</v>
      </c>
      <c r="B5" s="20" t="s">
        <v>14</v>
      </c>
      <c r="C5" s="27">
        <v>18.195340000000002</v>
      </c>
      <c r="D5" s="27">
        <v>0.16062299999999999</v>
      </c>
      <c r="E5" s="30">
        <v>18.355963000000003</v>
      </c>
    </row>
    <row r="6" spans="1:5" ht="15.75" x14ac:dyDescent="0.25">
      <c r="A6" s="14" t="s">
        <v>17</v>
      </c>
      <c r="B6" s="21" t="s">
        <v>18</v>
      </c>
      <c r="C6" s="26">
        <v>17.244990999999999</v>
      </c>
      <c r="D6" s="26">
        <v>0.55079699999999998</v>
      </c>
      <c r="E6" s="29">
        <v>17.795787999999998</v>
      </c>
    </row>
    <row r="7" spans="1:5" ht="15.75" x14ac:dyDescent="0.25">
      <c r="A7" s="16" t="s">
        <v>19</v>
      </c>
      <c r="B7" s="22" t="s">
        <v>20</v>
      </c>
      <c r="C7" s="27">
        <v>18.884685000000001</v>
      </c>
      <c r="D7" s="27">
        <v>2.8863E-2</v>
      </c>
      <c r="E7" s="30">
        <v>18.913548000000002</v>
      </c>
    </row>
    <row r="8" spans="1:5" ht="15.75" x14ac:dyDescent="0.25">
      <c r="A8" s="17"/>
      <c r="B8" s="22" t="s">
        <v>13</v>
      </c>
      <c r="C8" s="27">
        <v>436.121782</v>
      </c>
      <c r="D8" s="27">
        <v>0.66656199999999999</v>
      </c>
      <c r="E8" s="30">
        <v>436.788344</v>
      </c>
    </row>
    <row r="9" spans="1:5" ht="15.75" x14ac:dyDescent="0.25">
      <c r="A9" s="14" t="s">
        <v>21</v>
      </c>
      <c r="B9" s="21" t="s">
        <v>20</v>
      </c>
      <c r="C9" s="26">
        <v>22.711749999999999</v>
      </c>
      <c r="D9" s="26">
        <v>0.66786400000000001</v>
      </c>
      <c r="E9" s="29">
        <v>23.379614</v>
      </c>
    </row>
    <row r="10" spans="1:5" ht="15.75" x14ac:dyDescent="0.25">
      <c r="A10" s="15"/>
      <c r="B10" s="21" t="s">
        <v>22</v>
      </c>
      <c r="C10" s="26">
        <v>22.711749999999999</v>
      </c>
      <c r="D10" s="26">
        <v>0.66786400000000001</v>
      </c>
      <c r="E10" s="29">
        <v>23.379614</v>
      </c>
    </row>
    <row r="11" spans="1:5" ht="15.75" x14ac:dyDescent="0.25">
      <c r="A11" s="16" t="s">
        <v>23</v>
      </c>
      <c r="B11" s="20" t="s">
        <v>24</v>
      </c>
      <c r="C11" s="27">
        <v>17.920984000000001</v>
      </c>
      <c r="D11" s="27">
        <v>0.19461200000000001</v>
      </c>
      <c r="E11" s="30">
        <v>18.115596</v>
      </c>
    </row>
    <row r="12" spans="1:5" ht="15.75" x14ac:dyDescent="0.25">
      <c r="A12" s="14" t="s">
        <v>25</v>
      </c>
      <c r="B12" s="21" t="s">
        <v>20</v>
      </c>
      <c r="C12" s="26">
        <v>25.185631000000001</v>
      </c>
      <c r="D12" s="26">
        <v>0.29237400000000002</v>
      </c>
      <c r="E12" s="29">
        <v>25.478005</v>
      </c>
    </row>
    <row r="13" spans="1:5" ht="15.75" x14ac:dyDescent="0.25">
      <c r="A13" s="15"/>
      <c r="B13" s="21" t="s">
        <v>26</v>
      </c>
      <c r="C13" s="26">
        <v>25.185559999999999</v>
      </c>
      <c r="D13" s="26">
        <v>0.29237400000000002</v>
      </c>
      <c r="E13" s="29">
        <v>25.477933999999998</v>
      </c>
    </row>
    <row r="14" spans="1:5" ht="15.75" x14ac:dyDescent="0.25">
      <c r="A14" s="15"/>
      <c r="B14" s="21" t="s">
        <v>27</v>
      </c>
      <c r="C14" s="26">
        <v>25.185224000000002</v>
      </c>
      <c r="D14" s="26">
        <v>0.29236899999999999</v>
      </c>
      <c r="E14" s="29">
        <v>25.477593000000002</v>
      </c>
    </row>
    <row r="15" spans="1:5" ht="15.75" x14ac:dyDescent="0.25">
      <c r="A15" s="16" t="s">
        <v>28</v>
      </c>
      <c r="B15" s="20" t="s">
        <v>24</v>
      </c>
      <c r="C15" s="27">
        <v>26.035809</v>
      </c>
      <c r="D15" s="27">
        <v>0</v>
      </c>
      <c r="E15" s="30">
        <v>26.035809</v>
      </c>
    </row>
    <row r="16" spans="1:5" ht="15.75" x14ac:dyDescent="0.25">
      <c r="A16" s="17"/>
      <c r="B16" s="20" t="s">
        <v>29</v>
      </c>
      <c r="C16" s="27">
        <v>26.841038999999999</v>
      </c>
      <c r="D16" s="27">
        <v>0</v>
      </c>
      <c r="E16" s="30">
        <v>26.841038999999999</v>
      </c>
    </row>
    <row r="17" spans="1:5" ht="15.75" x14ac:dyDescent="0.25">
      <c r="A17" s="17"/>
      <c r="B17" s="20" t="s">
        <v>18</v>
      </c>
      <c r="C17" s="27">
        <v>26.035809</v>
      </c>
      <c r="D17" s="27">
        <v>0</v>
      </c>
      <c r="E17" s="30">
        <v>26.035809</v>
      </c>
    </row>
    <row r="18" spans="1:5" ht="15.75" x14ac:dyDescent="0.25">
      <c r="A18" s="14" t="s">
        <v>30</v>
      </c>
      <c r="B18" s="19" t="s">
        <v>26</v>
      </c>
      <c r="C18" s="26">
        <v>25.669070999999999</v>
      </c>
      <c r="D18" s="26">
        <v>1.2745299999999999</v>
      </c>
      <c r="E18" s="29">
        <v>26.943600999999997</v>
      </c>
    </row>
    <row r="19" spans="1:5" ht="15.75" x14ac:dyDescent="0.25">
      <c r="A19" s="15"/>
      <c r="B19" s="19" t="s">
        <v>22</v>
      </c>
      <c r="C19" s="26">
        <v>25.666737999999999</v>
      </c>
      <c r="D19" s="26">
        <v>1.274553</v>
      </c>
      <c r="E19" s="29">
        <v>26.941291</v>
      </c>
    </row>
    <row r="20" spans="1:5" ht="15.75" x14ac:dyDescent="0.25">
      <c r="A20" s="15"/>
      <c r="B20" s="19" t="s">
        <v>18</v>
      </c>
      <c r="C20" s="26">
        <v>25.669183</v>
      </c>
      <c r="D20" s="26">
        <v>1.274535</v>
      </c>
      <c r="E20" s="29">
        <v>26.943718000000001</v>
      </c>
    </row>
    <row r="21" spans="1:5" ht="15.75" x14ac:dyDescent="0.25">
      <c r="A21" s="16" t="s">
        <v>52</v>
      </c>
      <c r="B21" s="20" t="s">
        <v>31</v>
      </c>
      <c r="C21" s="27">
        <v>19.964506</v>
      </c>
      <c r="D21" s="27">
        <v>0.12501200000000001</v>
      </c>
      <c r="E21" s="30">
        <v>20.089518000000002</v>
      </c>
    </row>
    <row r="22" spans="1:5" ht="15.75" x14ac:dyDescent="0.25">
      <c r="A22" s="14" t="s">
        <v>32</v>
      </c>
      <c r="B22" s="21" t="s">
        <v>26</v>
      </c>
      <c r="C22" s="26">
        <v>23.025760999999999</v>
      </c>
      <c r="D22" s="26">
        <v>0.81995899999999999</v>
      </c>
      <c r="E22" s="29">
        <v>23.84572</v>
      </c>
    </row>
    <row r="23" spans="1:5" ht="15.75" x14ac:dyDescent="0.25">
      <c r="A23" s="15"/>
      <c r="B23" s="21" t="s">
        <v>29</v>
      </c>
      <c r="C23" s="26">
        <v>23.737718000000001</v>
      </c>
      <c r="D23" s="26">
        <v>0.84531800000000001</v>
      </c>
      <c r="E23" s="29">
        <v>24.583036</v>
      </c>
    </row>
    <row r="24" spans="1:5" ht="15.75" x14ac:dyDescent="0.25">
      <c r="A24" s="15"/>
      <c r="B24" s="21" t="s">
        <v>22</v>
      </c>
      <c r="C24" s="26">
        <v>23.025586000000001</v>
      </c>
      <c r="D24" s="26">
        <v>0.81995899999999999</v>
      </c>
      <c r="E24" s="29">
        <v>23.845545000000001</v>
      </c>
    </row>
    <row r="25" spans="1:5" ht="15.75" x14ac:dyDescent="0.25">
      <c r="A25" s="15"/>
      <c r="B25" s="21" t="s">
        <v>33</v>
      </c>
      <c r="C25" s="26">
        <v>23.026246</v>
      </c>
      <c r="D25" s="26">
        <v>0.81995899999999999</v>
      </c>
      <c r="E25" s="29">
        <v>23.846205000000001</v>
      </c>
    </row>
    <row r="26" spans="1:5" ht="15.75" x14ac:dyDescent="0.25">
      <c r="A26" s="15"/>
      <c r="B26" s="21" t="s">
        <v>18</v>
      </c>
      <c r="C26" s="26">
        <v>23.025586000000001</v>
      </c>
      <c r="D26" s="26">
        <v>0.81995899999999999</v>
      </c>
      <c r="E26" s="29">
        <v>23.845545000000001</v>
      </c>
    </row>
    <row r="27" spans="1:5" ht="15.75" x14ac:dyDescent="0.25">
      <c r="A27" s="16" t="s">
        <v>34</v>
      </c>
      <c r="B27" s="20" t="s">
        <v>35</v>
      </c>
      <c r="C27" s="27">
        <v>26.269635999999998</v>
      </c>
      <c r="D27" s="27">
        <v>0.29236699999999999</v>
      </c>
      <c r="E27" s="30">
        <v>26.562002999999997</v>
      </c>
    </row>
    <row r="28" spans="1:5" ht="15.75" x14ac:dyDescent="0.25">
      <c r="A28" s="17"/>
      <c r="B28" s="20" t="s">
        <v>36</v>
      </c>
      <c r="C28" s="27">
        <v>26.269763000000001</v>
      </c>
      <c r="D28" s="27">
        <v>0.29236800000000002</v>
      </c>
      <c r="E28" s="30">
        <v>26.562131000000001</v>
      </c>
    </row>
    <row r="29" spans="1:5" ht="15.75" x14ac:dyDescent="0.25">
      <c r="A29" s="17"/>
      <c r="B29" s="20" t="s">
        <v>14</v>
      </c>
      <c r="C29" s="27">
        <v>26.269635999999998</v>
      </c>
      <c r="D29" s="27">
        <v>0.29236699999999999</v>
      </c>
      <c r="E29" s="30">
        <v>26.562002999999997</v>
      </c>
    </row>
    <row r="30" spans="1:5" ht="15.75" x14ac:dyDescent="0.25">
      <c r="A30" s="17"/>
      <c r="B30" s="20" t="s">
        <v>37</v>
      </c>
      <c r="C30" s="27">
        <v>26.269635999999998</v>
      </c>
      <c r="D30" s="27">
        <v>0.29236699999999999</v>
      </c>
      <c r="E30" s="30">
        <v>26.562002999999997</v>
      </c>
    </row>
    <row r="31" spans="1:5" ht="15.75" x14ac:dyDescent="0.25">
      <c r="A31" s="17"/>
      <c r="B31" s="20" t="s">
        <v>15</v>
      </c>
      <c r="C31" s="27">
        <v>26.270776000000001</v>
      </c>
      <c r="D31" s="27">
        <v>0.29237999999999997</v>
      </c>
      <c r="E31" s="30">
        <v>26.563156000000003</v>
      </c>
    </row>
    <row r="32" spans="1:5" ht="15.75" x14ac:dyDescent="0.25">
      <c r="A32" s="14" t="s">
        <v>29</v>
      </c>
      <c r="B32" s="19" t="s">
        <v>24</v>
      </c>
      <c r="C32" s="26">
        <v>18.891389</v>
      </c>
      <c r="D32" s="26">
        <v>0</v>
      </c>
      <c r="E32" s="29">
        <v>18.891389</v>
      </c>
    </row>
    <row r="33" spans="1:5" ht="15.75" x14ac:dyDescent="0.25">
      <c r="A33" s="15"/>
      <c r="B33" s="19" t="s">
        <v>29</v>
      </c>
      <c r="C33" s="26">
        <v>19.475774999999999</v>
      </c>
      <c r="D33" s="26">
        <v>0</v>
      </c>
      <c r="E33" s="29">
        <v>19.475774999999999</v>
      </c>
    </row>
    <row r="34" spans="1:5" ht="15.75" x14ac:dyDescent="0.25">
      <c r="A34" s="15"/>
      <c r="B34" s="19" t="s">
        <v>33</v>
      </c>
      <c r="C34" s="26">
        <v>18.891386000000001</v>
      </c>
      <c r="D34" s="26">
        <v>0</v>
      </c>
      <c r="E34" s="29">
        <v>18.891386000000001</v>
      </c>
    </row>
    <row r="35" spans="1:5" ht="15.75" x14ac:dyDescent="0.25">
      <c r="A35" s="15"/>
      <c r="B35" s="19" t="s">
        <v>38</v>
      </c>
      <c r="C35" s="26">
        <v>18.891392</v>
      </c>
      <c r="D35" s="26">
        <v>0</v>
      </c>
      <c r="E35" s="29">
        <v>18.891392</v>
      </c>
    </row>
    <row r="36" spans="1:5" ht="15.75" x14ac:dyDescent="0.25">
      <c r="A36" s="16" t="s">
        <v>39</v>
      </c>
      <c r="B36" s="22" t="s">
        <v>13</v>
      </c>
      <c r="C36" s="27">
        <v>608.460511</v>
      </c>
      <c r="D36" s="27">
        <v>28.158967000000001</v>
      </c>
      <c r="E36" s="30">
        <v>636.61947799999996</v>
      </c>
    </row>
    <row r="37" spans="1:5" ht="15.75" x14ac:dyDescent="0.25">
      <c r="A37" s="17"/>
      <c r="B37" s="22" t="s">
        <v>40</v>
      </c>
      <c r="C37" s="27">
        <v>26.334772000000001</v>
      </c>
      <c r="D37" s="27">
        <v>1.2187479999999999</v>
      </c>
      <c r="E37" s="30">
        <v>27.553520000000002</v>
      </c>
    </row>
    <row r="38" spans="1:5" ht="15.75" x14ac:dyDescent="0.25">
      <c r="A38" s="14" t="s">
        <v>41</v>
      </c>
      <c r="B38" s="19" t="s">
        <v>40</v>
      </c>
      <c r="C38" s="26">
        <v>32.192076999999998</v>
      </c>
      <c r="D38" s="26">
        <v>0.369699</v>
      </c>
      <c r="E38" s="29">
        <v>32.561775999999995</v>
      </c>
    </row>
    <row r="39" spans="1:5" ht="15.75" x14ac:dyDescent="0.25">
      <c r="A39" s="16" t="s">
        <v>42</v>
      </c>
      <c r="B39" s="22" t="s">
        <v>35</v>
      </c>
      <c r="C39" s="27">
        <v>23.444963999999999</v>
      </c>
      <c r="D39" s="27">
        <v>0.63772099999999998</v>
      </c>
      <c r="E39" s="30">
        <v>24.082684999999998</v>
      </c>
    </row>
    <row r="40" spans="1:5" ht="15.75" x14ac:dyDescent="0.25">
      <c r="A40" s="17"/>
      <c r="B40" s="22" t="s">
        <v>42</v>
      </c>
      <c r="C40" s="27">
        <v>23.445228</v>
      </c>
      <c r="D40" s="27">
        <v>0.63772799999999996</v>
      </c>
      <c r="E40" s="30">
        <v>24.082955999999999</v>
      </c>
    </row>
    <row r="41" spans="1:5" ht="15.75" x14ac:dyDescent="0.25">
      <c r="A41" s="17"/>
      <c r="B41" s="22" t="s">
        <v>33</v>
      </c>
      <c r="C41" s="27">
        <v>23.445388999999999</v>
      </c>
      <c r="D41" s="27">
        <v>0.63773299999999999</v>
      </c>
      <c r="E41" s="30">
        <v>24.083121999999999</v>
      </c>
    </row>
    <row r="42" spans="1:5" ht="15.75" x14ac:dyDescent="0.25">
      <c r="A42" s="17"/>
      <c r="B42" s="22" t="s">
        <v>43</v>
      </c>
      <c r="C42" s="27">
        <v>1082.6823750000001</v>
      </c>
      <c r="D42" s="27">
        <v>29.449795999999999</v>
      </c>
      <c r="E42" s="30">
        <v>1112.1321710000002</v>
      </c>
    </row>
    <row r="43" spans="1:5" ht="15.75" x14ac:dyDescent="0.25">
      <c r="A43" s="17"/>
      <c r="B43" s="22" t="s">
        <v>37</v>
      </c>
      <c r="C43" s="27">
        <v>23.445969000000002</v>
      </c>
      <c r="D43" s="27">
        <v>0.63774799999999998</v>
      </c>
      <c r="E43" s="30">
        <v>24.083717</v>
      </c>
    </row>
    <row r="44" spans="1:5" ht="15.75" x14ac:dyDescent="0.25">
      <c r="A44" s="17"/>
      <c r="B44" s="22" t="s">
        <v>31</v>
      </c>
      <c r="C44" s="27">
        <v>23.446756000000001</v>
      </c>
      <c r="D44" s="27">
        <v>0.63776999999999995</v>
      </c>
      <c r="E44" s="30">
        <v>24.084526</v>
      </c>
    </row>
    <row r="45" spans="1:5" ht="15.75" x14ac:dyDescent="0.25">
      <c r="A45" s="14" t="s">
        <v>44</v>
      </c>
      <c r="B45" s="21" t="s">
        <v>37</v>
      </c>
      <c r="C45" s="26">
        <v>15.367742</v>
      </c>
      <c r="D45" s="26">
        <v>8.8602E-2</v>
      </c>
      <c r="E45" s="29">
        <v>15.456344</v>
      </c>
    </row>
    <row r="46" spans="1:5" ht="15.75" x14ac:dyDescent="0.25">
      <c r="A46" s="16" t="s">
        <v>45</v>
      </c>
      <c r="B46" s="20" t="s">
        <v>20</v>
      </c>
      <c r="C46" s="27">
        <v>22.977847000000001</v>
      </c>
      <c r="D46" s="27">
        <v>0</v>
      </c>
      <c r="E46" s="30">
        <v>22.977847000000001</v>
      </c>
    </row>
    <row r="47" spans="1:5" ht="15.75" x14ac:dyDescent="0.25">
      <c r="A47" s="17"/>
      <c r="B47" s="20" t="s">
        <v>13</v>
      </c>
      <c r="C47" s="27">
        <v>530.82299999999998</v>
      </c>
      <c r="D47" s="27">
        <v>0</v>
      </c>
      <c r="E47" s="30">
        <v>530.82299999999998</v>
      </c>
    </row>
    <row r="48" spans="1:5" ht="15.75" x14ac:dyDescent="0.25">
      <c r="A48" s="17"/>
      <c r="B48" s="20" t="s">
        <v>40</v>
      </c>
      <c r="C48" s="27">
        <v>22.984950999999999</v>
      </c>
      <c r="D48" s="27">
        <v>1.1620809999999999</v>
      </c>
      <c r="E48" s="30">
        <v>24.147031999999999</v>
      </c>
    </row>
    <row r="49" spans="1:5" ht="15.75" x14ac:dyDescent="0.25">
      <c r="A49" s="14" t="s">
        <v>33</v>
      </c>
      <c r="B49" s="19" t="s">
        <v>29</v>
      </c>
      <c r="C49" s="26">
        <v>28.933342</v>
      </c>
      <c r="D49" s="26">
        <v>0.140509</v>
      </c>
      <c r="E49" s="29">
        <v>29.073851000000001</v>
      </c>
    </row>
    <row r="50" spans="1:5" ht="15.75" x14ac:dyDescent="0.25">
      <c r="A50" s="15"/>
      <c r="B50" s="19" t="s">
        <v>42</v>
      </c>
      <c r="C50" s="26">
        <v>28.065342000000001</v>
      </c>
      <c r="D50" s="26">
        <v>0.136294</v>
      </c>
      <c r="E50" s="29">
        <v>28.201636000000001</v>
      </c>
    </row>
    <row r="51" spans="1:5" ht="15.75" x14ac:dyDescent="0.25">
      <c r="A51" s="15"/>
      <c r="B51" s="19" t="s">
        <v>33</v>
      </c>
      <c r="C51" s="26">
        <v>28.065722999999998</v>
      </c>
      <c r="D51" s="26">
        <v>0.136294</v>
      </c>
      <c r="E51" s="29">
        <v>28.202016999999998</v>
      </c>
    </row>
    <row r="52" spans="1:5" ht="15.75" x14ac:dyDescent="0.25">
      <c r="A52" s="15"/>
      <c r="B52" s="19" t="s">
        <v>43</v>
      </c>
      <c r="C52" s="26">
        <v>1293.3337280000001</v>
      </c>
      <c r="D52" s="26">
        <v>6.2808169999999999</v>
      </c>
      <c r="E52" s="29">
        <v>1299.6145450000001</v>
      </c>
    </row>
    <row r="53" spans="1:5" ht="15.75" x14ac:dyDescent="0.25">
      <c r="A53" s="16" t="s">
        <v>46</v>
      </c>
      <c r="B53" s="22" t="s">
        <v>13</v>
      </c>
      <c r="C53" s="27">
        <v>633.09069999999997</v>
      </c>
      <c r="D53" s="27">
        <v>2.6454550000000001</v>
      </c>
      <c r="E53" s="30">
        <v>635.73615499999994</v>
      </c>
    </row>
    <row r="54" spans="1:5" ht="15.75" x14ac:dyDescent="0.25">
      <c r="A54" s="16"/>
      <c r="B54" s="22" t="s">
        <v>14</v>
      </c>
      <c r="C54" s="27">
        <v>27.391555</v>
      </c>
      <c r="D54" s="27">
        <v>0.11445900000000001</v>
      </c>
      <c r="E54" s="30">
        <v>27.506014</v>
      </c>
    </row>
    <row r="55" spans="1:5" ht="15.75" x14ac:dyDescent="0.25">
      <c r="A55" s="14" t="s">
        <v>37</v>
      </c>
      <c r="B55" s="19" t="s">
        <v>42</v>
      </c>
      <c r="C55" s="26">
        <v>14.588672000000001</v>
      </c>
      <c r="D55" s="26">
        <v>0</v>
      </c>
      <c r="E55" s="29">
        <v>14.588672000000001</v>
      </c>
    </row>
    <row r="56" spans="1:5" ht="15.75" x14ac:dyDescent="0.25">
      <c r="A56" s="15"/>
      <c r="B56" s="19" t="s">
        <v>37</v>
      </c>
      <c r="C56" s="26">
        <v>14.58878</v>
      </c>
      <c r="D56" s="26">
        <v>0</v>
      </c>
      <c r="E56" s="29">
        <v>14.58878</v>
      </c>
    </row>
    <row r="57" spans="1:5" ht="15.75" x14ac:dyDescent="0.25">
      <c r="A57" s="15"/>
      <c r="B57" s="19" t="s">
        <v>31</v>
      </c>
      <c r="C57" s="26">
        <v>14.588933000000001</v>
      </c>
      <c r="D57" s="26">
        <v>0</v>
      </c>
      <c r="E57" s="29">
        <v>14.588933000000001</v>
      </c>
    </row>
    <row r="58" spans="1:5" ht="15.75" x14ac:dyDescent="0.25">
      <c r="A58" s="16" t="s">
        <v>47</v>
      </c>
      <c r="B58" s="22" t="s">
        <v>35</v>
      </c>
      <c r="C58" s="27">
        <v>27.881609999999998</v>
      </c>
      <c r="D58" s="27">
        <v>6.9877999999999996E-2</v>
      </c>
      <c r="E58" s="30">
        <v>27.951487999999998</v>
      </c>
    </row>
    <row r="59" spans="1:5" ht="15.75" x14ac:dyDescent="0.25">
      <c r="A59" s="17"/>
      <c r="B59" s="22" t="s">
        <v>48</v>
      </c>
      <c r="C59" s="27">
        <v>29.980726000000001</v>
      </c>
      <c r="D59" s="27">
        <v>7.5138999999999997E-2</v>
      </c>
      <c r="E59" s="30">
        <v>30.055865000000001</v>
      </c>
    </row>
    <row r="60" spans="1:5" ht="15.75" x14ac:dyDescent="0.25">
      <c r="A60" s="14" t="s">
        <v>53</v>
      </c>
      <c r="B60" s="19" t="s">
        <v>24</v>
      </c>
      <c r="C60" s="26">
        <v>20.406113999999999</v>
      </c>
      <c r="D60" s="26">
        <v>0.32550600000000002</v>
      </c>
      <c r="E60" s="29">
        <v>20.731619999999999</v>
      </c>
    </row>
    <row r="61" spans="1:5" ht="15.75" x14ac:dyDescent="0.25">
      <c r="A61" s="15"/>
      <c r="B61" s="19" t="s">
        <v>29</v>
      </c>
      <c r="C61" s="26">
        <v>21.037230999999998</v>
      </c>
      <c r="D61" s="26">
        <v>0.33557300000000001</v>
      </c>
      <c r="E61" s="29">
        <v>21.372803999999999</v>
      </c>
    </row>
    <row r="62" spans="1:5" ht="15.75" x14ac:dyDescent="0.25">
      <c r="A62" s="15"/>
      <c r="B62" s="19" t="s">
        <v>33</v>
      </c>
      <c r="C62" s="26">
        <v>20.406113999999999</v>
      </c>
      <c r="D62" s="26">
        <v>0.32550600000000002</v>
      </c>
      <c r="E62" s="29">
        <v>20.731619999999999</v>
      </c>
    </row>
    <row r="63" spans="1:5" ht="15.75" x14ac:dyDescent="0.25">
      <c r="A63" s="15"/>
      <c r="B63" s="19" t="s">
        <v>43</v>
      </c>
      <c r="C63" s="26">
        <v>942.47500700000001</v>
      </c>
      <c r="D63" s="26">
        <v>15.033791000000001</v>
      </c>
      <c r="E63" s="29">
        <v>957.50879799999996</v>
      </c>
    </row>
    <row r="64" spans="1:5" ht="15.75" x14ac:dyDescent="0.25">
      <c r="A64" s="15"/>
      <c r="B64" s="19" t="s">
        <v>31</v>
      </c>
      <c r="C64" s="26">
        <v>20.406113999999999</v>
      </c>
      <c r="D64" s="26">
        <v>0.32550600000000002</v>
      </c>
      <c r="E64" s="29">
        <v>20.731619999999999</v>
      </c>
    </row>
    <row r="65" spans="1:5" ht="15.75" x14ac:dyDescent="0.25">
      <c r="A65" s="15"/>
      <c r="B65" s="19" t="s">
        <v>38</v>
      </c>
      <c r="C65" s="26">
        <v>20.406236</v>
      </c>
      <c r="D65" s="26">
        <v>0.32550800000000002</v>
      </c>
      <c r="E65" s="29">
        <v>20.731743999999999</v>
      </c>
    </row>
    <row r="66" spans="1:5" ht="15.75" x14ac:dyDescent="0.25">
      <c r="A66" s="16" t="s">
        <v>49</v>
      </c>
      <c r="B66" s="20" t="s">
        <v>35</v>
      </c>
      <c r="C66" s="27">
        <v>22.597480999999998</v>
      </c>
      <c r="D66" s="27">
        <v>0.20266100000000001</v>
      </c>
      <c r="E66" s="30">
        <v>22.800141999999997</v>
      </c>
    </row>
    <row r="67" spans="1:5" ht="15.75" x14ac:dyDescent="0.25">
      <c r="A67" s="17"/>
      <c r="B67" s="20" t="s">
        <v>36</v>
      </c>
      <c r="C67" s="27">
        <v>22.611732</v>
      </c>
      <c r="D67" s="27">
        <v>0.20265900000000001</v>
      </c>
      <c r="E67" s="30">
        <v>22.814391000000001</v>
      </c>
    </row>
    <row r="68" spans="1:5" ht="15.75" x14ac:dyDescent="0.25">
      <c r="A68" s="17"/>
      <c r="B68" s="20" t="s">
        <v>48</v>
      </c>
      <c r="C68" s="27">
        <v>24.306196</v>
      </c>
      <c r="D68" s="27">
        <v>0.217913</v>
      </c>
      <c r="E68" s="30">
        <v>24.524108999999999</v>
      </c>
    </row>
    <row r="69" spans="1:5" ht="15.75" x14ac:dyDescent="0.25">
      <c r="A69" s="17"/>
      <c r="B69" s="20" t="s">
        <v>33</v>
      </c>
      <c r="C69" s="27">
        <v>22.612166999999999</v>
      </c>
      <c r="D69" s="27">
        <v>0.20266300000000001</v>
      </c>
      <c r="E69" s="30">
        <v>22.814830000000001</v>
      </c>
    </row>
    <row r="70" spans="1:5" ht="15.75" x14ac:dyDescent="0.25">
      <c r="A70" s="17"/>
      <c r="B70" s="20" t="s">
        <v>15</v>
      </c>
      <c r="C70" s="27">
        <v>22.611732</v>
      </c>
      <c r="D70" s="27">
        <v>0.20265900000000001</v>
      </c>
      <c r="E70" s="30">
        <v>22.814391000000001</v>
      </c>
    </row>
    <row r="71" spans="1:5" ht="15.75" x14ac:dyDescent="0.25">
      <c r="A71" s="14" t="s">
        <v>50</v>
      </c>
      <c r="B71" s="21" t="s">
        <v>48</v>
      </c>
      <c r="C71" s="26">
        <v>30.488848999999998</v>
      </c>
      <c r="D71" s="26">
        <v>0.23613700000000001</v>
      </c>
      <c r="E71" s="29">
        <v>30.724985999999998</v>
      </c>
    </row>
    <row r="72" spans="1:5" ht="16.5" thickBot="1" x14ac:dyDescent="0.3">
      <c r="A72" s="18"/>
      <c r="B72" s="23" t="s">
        <v>33</v>
      </c>
      <c r="C72" s="31">
        <v>28.127275999999998</v>
      </c>
      <c r="D72" s="31">
        <v>0.219607</v>
      </c>
      <c r="E72" s="32">
        <v>28.346882999999998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workbookViewId="0">
      <selection activeCell="K23" sqref="K23"/>
    </sheetView>
  </sheetViews>
  <sheetFormatPr defaultRowHeight="15" x14ac:dyDescent="0.25"/>
  <cols>
    <col min="1" max="1" width="4" bestFit="1" customWidth="1"/>
    <col min="2" max="2" width="10.5703125" customWidth="1"/>
    <col min="3" max="3" width="22" bestFit="1" customWidth="1"/>
    <col min="4" max="4" width="12.140625" bestFit="1" customWidth="1"/>
    <col min="5" max="5" width="11.85546875" bestFit="1" customWidth="1"/>
    <col min="6" max="6" width="10.5703125" bestFit="1" customWidth="1"/>
    <col min="7" max="7" width="33.5703125" style="40" bestFit="1" customWidth="1"/>
  </cols>
  <sheetData>
    <row r="1" spans="1:7" x14ac:dyDescent="0.25">
      <c r="A1" s="41" t="s">
        <v>114</v>
      </c>
      <c r="B1" s="41" t="s">
        <v>110</v>
      </c>
      <c r="C1" s="41" t="s">
        <v>2</v>
      </c>
      <c r="D1" s="41" t="s">
        <v>113</v>
      </c>
      <c r="E1" s="41" t="s">
        <v>112</v>
      </c>
      <c r="F1" s="41" t="s">
        <v>111</v>
      </c>
      <c r="G1" s="41" t="s">
        <v>115</v>
      </c>
    </row>
    <row r="2" spans="1:7" x14ac:dyDescent="0.25">
      <c r="A2" s="42">
        <v>31</v>
      </c>
      <c r="B2" s="43" t="s">
        <v>104</v>
      </c>
      <c r="C2" s="44" t="s">
        <v>58</v>
      </c>
      <c r="D2" s="44" t="s">
        <v>14</v>
      </c>
      <c r="E2" s="43">
        <v>52401</v>
      </c>
      <c r="F2" s="43">
        <v>313689</v>
      </c>
      <c r="G2" s="46"/>
    </row>
    <row r="3" spans="1:7" x14ac:dyDescent="0.25">
      <c r="A3" s="42">
        <v>59</v>
      </c>
      <c r="B3" s="43" t="s">
        <v>108</v>
      </c>
      <c r="C3" s="44" t="s">
        <v>59</v>
      </c>
      <c r="D3" s="44" t="s">
        <v>37</v>
      </c>
      <c r="E3" s="43">
        <v>54201</v>
      </c>
      <c r="F3" s="43">
        <v>315089</v>
      </c>
      <c r="G3" s="46"/>
    </row>
    <row r="4" spans="1:7" x14ac:dyDescent="0.25">
      <c r="A4" s="42">
        <v>63</v>
      </c>
      <c r="B4" s="43" t="s">
        <v>109</v>
      </c>
      <c r="C4" s="44" t="s">
        <v>60</v>
      </c>
      <c r="D4" s="44" t="s">
        <v>31</v>
      </c>
      <c r="E4" s="43">
        <v>113001</v>
      </c>
      <c r="F4" s="43">
        <v>315200</v>
      </c>
      <c r="G4" s="46"/>
    </row>
    <row r="5" spans="1:7" x14ac:dyDescent="0.25">
      <c r="A5" s="42">
        <v>52</v>
      </c>
      <c r="B5" s="43" t="s">
        <v>106</v>
      </c>
      <c r="C5" s="44" t="s">
        <v>61</v>
      </c>
      <c r="D5" s="44" t="s">
        <v>18</v>
      </c>
      <c r="E5" s="43">
        <v>252201</v>
      </c>
      <c r="F5" s="43">
        <v>314600</v>
      </c>
      <c r="G5" s="46"/>
    </row>
    <row r="6" spans="1:7" x14ac:dyDescent="0.25">
      <c r="A6" s="42">
        <v>19</v>
      </c>
      <c r="B6" s="43" t="s">
        <v>98</v>
      </c>
      <c r="C6" s="44" t="s">
        <v>62</v>
      </c>
      <c r="D6" s="44" t="s">
        <v>24</v>
      </c>
      <c r="E6" s="43">
        <v>252401</v>
      </c>
      <c r="F6" s="43">
        <v>313089</v>
      </c>
      <c r="G6" s="46"/>
    </row>
    <row r="7" spans="1:7" x14ac:dyDescent="0.25">
      <c r="A7" s="42">
        <v>5</v>
      </c>
      <c r="B7" s="43" t="s">
        <v>90</v>
      </c>
      <c r="C7" s="44" t="s">
        <v>63</v>
      </c>
      <c r="D7" s="44" t="s">
        <v>20</v>
      </c>
      <c r="E7" s="43">
        <v>254801</v>
      </c>
      <c r="F7" s="43">
        <v>312289</v>
      </c>
      <c r="G7" s="45" t="s">
        <v>117</v>
      </c>
    </row>
    <row r="8" spans="1:7" x14ac:dyDescent="0.25">
      <c r="A8" s="42">
        <v>35</v>
      </c>
      <c r="B8" s="43" t="s">
        <v>90</v>
      </c>
      <c r="C8" s="44" t="s">
        <v>63</v>
      </c>
      <c r="D8" s="44" t="s">
        <v>22</v>
      </c>
      <c r="E8" s="43">
        <v>254801</v>
      </c>
      <c r="F8" s="43">
        <v>313889</v>
      </c>
      <c r="G8" s="45" t="s">
        <v>118</v>
      </c>
    </row>
    <row r="9" spans="1:7" x14ac:dyDescent="0.25">
      <c r="A9" s="42">
        <v>1</v>
      </c>
      <c r="B9" s="43" t="s">
        <v>88</v>
      </c>
      <c r="C9" s="44" t="s">
        <v>64</v>
      </c>
      <c r="D9" s="44" t="s">
        <v>35</v>
      </c>
      <c r="E9" s="43">
        <v>312001</v>
      </c>
      <c r="F9" s="43">
        <v>312089</v>
      </c>
      <c r="G9" s="45" t="s">
        <v>116</v>
      </c>
    </row>
    <row r="10" spans="1:7" x14ac:dyDescent="0.25">
      <c r="A10" s="42">
        <v>17</v>
      </c>
      <c r="B10" s="43" t="s">
        <v>88</v>
      </c>
      <c r="C10" s="44" t="s">
        <v>64</v>
      </c>
      <c r="D10" s="44" t="s">
        <v>36</v>
      </c>
      <c r="E10" s="43">
        <v>312001</v>
      </c>
      <c r="F10" s="43">
        <v>312889</v>
      </c>
      <c r="G10" s="45" t="s">
        <v>116</v>
      </c>
    </row>
    <row r="11" spans="1:7" x14ac:dyDescent="0.25">
      <c r="A11" s="42">
        <v>23</v>
      </c>
      <c r="B11" s="43" t="s">
        <v>88</v>
      </c>
      <c r="C11" s="44" t="s">
        <v>64</v>
      </c>
      <c r="D11" s="44" t="s">
        <v>48</v>
      </c>
      <c r="E11" s="43">
        <v>312001</v>
      </c>
      <c r="F11" s="43">
        <v>313289</v>
      </c>
      <c r="G11" s="45" t="s">
        <v>116</v>
      </c>
    </row>
    <row r="12" spans="1:7" x14ac:dyDescent="0.25">
      <c r="A12" s="42">
        <v>42</v>
      </c>
      <c r="B12" s="43" t="s">
        <v>88</v>
      </c>
      <c r="C12" s="44" t="s">
        <v>64</v>
      </c>
      <c r="D12" s="44" t="s">
        <v>33</v>
      </c>
      <c r="E12" s="43">
        <v>312001</v>
      </c>
      <c r="F12" s="43">
        <v>314200</v>
      </c>
      <c r="G12" s="45" t="s">
        <v>116</v>
      </c>
    </row>
    <row r="13" spans="1:7" x14ac:dyDescent="0.25">
      <c r="A13" s="42">
        <v>69</v>
      </c>
      <c r="B13" s="43" t="s">
        <v>88</v>
      </c>
      <c r="C13" s="44" t="s">
        <v>64</v>
      </c>
      <c r="D13" s="44" t="s">
        <v>15</v>
      </c>
      <c r="E13" s="43">
        <v>312001</v>
      </c>
      <c r="F13" s="43">
        <v>315689</v>
      </c>
      <c r="G13" s="45" t="s">
        <v>116</v>
      </c>
    </row>
    <row r="14" spans="1:7" x14ac:dyDescent="0.25">
      <c r="A14" s="42">
        <v>6</v>
      </c>
      <c r="B14" s="43" t="s">
        <v>92</v>
      </c>
      <c r="C14" s="44" t="s">
        <v>65</v>
      </c>
      <c r="D14" s="44" t="s">
        <v>20</v>
      </c>
      <c r="E14" s="43">
        <v>312403</v>
      </c>
      <c r="F14" s="43">
        <v>312289</v>
      </c>
      <c r="G14" s="46"/>
    </row>
    <row r="15" spans="1:7" x14ac:dyDescent="0.25">
      <c r="A15" s="42">
        <v>9</v>
      </c>
      <c r="B15" s="43" t="s">
        <v>92</v>
      </c>
      <c r="C15" s="44" t="s">
        <v>65</v>
      </c>
      <c r="D15" s="44" t="s">
        <v>13</v>
      </c>
      <c r="E15" s="43">
        <v>312403</v>
      </c>
      <c r="F15" s="43">
        <v>312489</v>
      </c>
      <c r="G15" s="46"/>
    </row>
    <row r="16" spans="1:7" x14ac:dyDescent="0.25">
      <c r="A16" s="42">
        <v>56</v>
      </c>
      <c r="B16" s="43" t="s">
        <v>92</v>
      </c>
      <c r="C16" s="44" t="s">
        <v>65</v>
      </c>
      <c r="D16" s="44" t="s">
        <v>40</v>
      </c>
      <c r="E16" s="43">
        <v>312403</v>
      </c>
      <c r="F16" s="43">
        <v>314889</v>
      </c>
      <c r="G16" s="46"/>
    </row>
    <row r="17" spans="1:7" x14ac:dyDescent="0.25">
      <c r="A17" s="42">
        <v>7</v>
      </c>
      <c r="B17" s="43" t="s">
        <v>91</v>
      </c>
      <c r="C17" s="44" t="s">
        <v>66</v>
      </c>
      <c r="D17" s="44" t="s">
        <v>20</v>
      </c>
      <c r="E17" s="43">
        <v>312601</v>
      </c>
      <c r="F17" s="43">
        <v>312289</v>
      </c>
      <c r="G17" s="45" t="s">
        <v>118</v>
      </c>
    </row>
    <row r="18" spans="1:7" x14ac:dyDescent="0.25">
      <c r="A18" s="42">
        <v>14</v>
      </c>
      <c r="B18" s="43" t="s">
        <v>91</v>
      </c>
      <c r="C18" s="44" t="s">
        <v>66</v>
      </c>
      <c r="D18" s="44" t="s">
        <v>83</v>
      </c>
      <c r="E18" s="43">
        <v>312601</v>
      </c>
      <c r="F18" s="43">
        <v>312689</v>
      </c>
      <c r="G18" s="45" t="s">
        <v>116</v>
      </c>
    </row>
    <row r="19" spans="1:7" x14ac:dyDescent="0.25">
      <c r="A19" s="42">
        <v>36</v>
      </c>
      <c r="B19" s="43" t="s">
        <v>91</v>
      </c>
      <c r="C19" s="44" t="s">
        <v>66</v>
      </c>
      <c r="D19" s="44" t="s">
        <v>22</v>
      </c>
      <c r="E19" s="43">
        <v>312601</v>
      </c>
      <c r="F19" s="43">
        <v>313889</v>
      </c>
      <c r="G19" s="45" t="s">
        <v>118</v>
      </c>
    </row>
    <row r="20" spans="1:7" x14ac:dyDescent="0.25">
      <c r="A20" s="42">
        <v>15</v>
      </c>
      <c r="B20" s="43" t="s">
        <v>97</v>
      </c>
      <c r="C20" s="44" t="s">
        <v>67</v>
      </c>
      <c r="D20" s="44" t="s">
        <v>83</v>
      </c>
      <c r="E20" s="43">
        <v>312611</v>
      </c>
      <c r="F20" s="43">
        <v>312689</v>
      </c>
      <c r="G20" s="46"/>
    </row>
    <row r="21" spans="1:7" x14ac:dyDescent="0.25">
      <c r="A21" s="42">
        <v>26</v>
      </c>
      <c r="B21" s="43" t="s">
        <v>97</v>
      </c>
      <c r="C21" s="44" t="s">
        <v>67</v>
      </c>
      <c r="D21" s="44" t="s">
        <v>84</v>
      </c>
      <c r="E21" s="43">
        <v>312611</v>
      </c>
      <c r="F21" s="43">
        <v>313400</v>
      </c>
      <c r="G21" s="46"/>
    </row>
    <row r="22" spans="1:7" x14ac:dyDescent="0.25">
      <c r="A22" s="42">
        <v>37</v>
      </c>
      <c r="B22" s="43" t="s">
        <v>97</v>
      </c>
      <c r="C22" s="44" t="s">
        <v>67</v>
      </c>
      <c r="D22" s="44" t="s">
        <v>22</v>
      </c>
      <c r="E22" s="43">
        <v>312611</v>
      </c>
      <c r="F22" s="43">
        <v>313889</v>
      </c>
      <c r="G22" s="46"/>
    </row>
    <row r="23" spans="1:7" x14ac:dyDescent="0.25">
      <c r="A23" s="42">
        <v>43</v>
      </c>
      <c r="B23" s="43" t="s">
        <v>97</v>
      </c>
      <c r="C23" s="44" t="s">
        <v>67</v>
      </c>
      <c r="D23" s="44" t="s">
        <v>33</v>
      </c>
      <c r="E23" s="43">
        <v>312611</v>
      </c>
      <c r="F23" s="43">
        <v>314200</v>
      </c>
      <c r="G23" s="46"/>
    </row>
    <row r="24" spans="1:7" x14ac:dyDescent="0.25">
      <c r="A24" s="42">
        <v>53</v>
      </c>
      <c r="B24" s="43" t="s">
        <v>97</v>
      </c>
      <c r="C24" s="44" t="s">
        <v>67</v>
      </c>
      <c r="D24" s="44" t="s">
        <v>18</v>
      </c>
      <c r="E24" s="43">
        <v>312611</v>
      </c>
      <c r="F24" s="43">
        <v>314600</v>
      </c>
      <c r="G24" s="46"/>
    </row>
    <row r="25" spans="1:7" x14ac:dyDescent="0.25">
      <c r="A25" s="42">
        <v>2</v>
      </c>
      <c r="B25" s="43" t="s">
        <v>85</v>
      </c>
      <c r="C25" s="44" t="s">
        <v>68</v>
      </c>
      <c r="D25" s="44" t="s">
        <v>35</v>
      </c>
      <c r="E25" s="43">
        <v>312801</v>
      </c>
      <c r="F25" s="43">
        <v>312089</v>
      </c>
      <c r="G25" s="46" t="s">
        <v>120</v>
      </c>
    </row>
    <row r="26" spans="1:7" x14ac:dyDescent="0.25">
      <c r="A26" s="42">
        <v>18</v>
      </c>
      <c r="B26" s="43" t="s">
        <v>85</v>
      </c>
      <c r="C26" s="44" t="s">
        <v>68</v>
      </c>
      <c r="D26" s="44" t="s">
        <v>36</v>
      </c>
      <c r="E26" s="43">
        <v>312801</v>
      </c>
      <c r="F26" s="43">
        <v>312889</v>
      </c>
      <c r="G26" s="46" t="s">
        <v>120</v>
      </c>
    </row>
    <row r="27" spans="1:7" x14ac:dyDescent="0.25">
      <c r="A27" s="42">
        <v>32</v>
      </c>
      <c r="B27" s="43" t="s">
        <v>85</v>
      </c>
      <c r="C27" s="44" t="s">
        <v>68</v>
      </c>
      <c r="D27" s="44" t="s">
        <v>14</v>
      </c>
      <c r="E27" s="43">
        <v>312801</v>
      </c>
      <c r="F27" s="43">
        <v>313689</v>
      </c>
      <c r="G27" s="46" t="s">
        <v>120</v>
      </c>
    </row>
    <row r="28" spans="1:7" x14ac:dyDescent="0.25">
      <c r="A28" s="42">
        <v>60</v>
      </c>
      <c r="B28" s="43" t="s">
        <v>85</v>
      </c>
      <c r="C28" s="44" t="s">
        <v>68</v>
      </c>
      <c r="D28" s="44" t="s">
        <v>37</v>
      </c>
      <c r="E28" s="43">
        <v>312801</v>
      </c>
      <c r="F28" s="43">
        <v>315089</v>
      </c>
      <c r="G28" s="46" t="s">
        <v>120</v>
      </c>
    </row>
    <row r="29" spans="1:7" x14ac:dyDescent="0.25">
      <c r="A29" s="42">
        <v>70</v>
      </c>
      <c r="B29" s="43" t="s">
        <v>85</v>
      </c>
      <c r="C29" s="44" t="s">
        <v>68</v>
      </c>
      <c r="D29" s="44" t="s">
        <v>15</v>
      </c>
      <c r="E29" s="43">
        <v>312801</v>
      </c>
      <c r="F29" s="43">
        <v>315689</v>
      </c>
      <c r="G29" s="45" t="s">
        <v>120</v>
      </c>
    </row>
    <row r="30" spans="1:7" x14ac:dyDescent="0.25">
      <c r="A30" s="42">
        <v>20</v>
      </c>
      <c r="B30" s="43" t="s">
        <v>99</v>
      </c>
      <c r="C30" s="44" t="s">
        <v>69</v>
      </c>
      <c r="D30" s="44" t="s">
        <v>24</v>
      </c>
      <c r="E30" s="43">
        <v>313001</v>
      </c>
      <c r="F30" s="43">
        <v>313089</v>
      </c>
      <c r="G30" s="45" t="s">
        <v>116</v>
      </c>
    </row>
    <row r="31" spans="1:7" x14ac:dyDescent="0.25">
      <c r="A31" s="42">
        <v>27</v>
      </c>
      <c r="B31" s="43" t="s">
        <v>99</v>
      </c>
      <c r="C31" s="44" t="s">
        <v>69</v>
      </c>
      <c r="D31" s="44" t="s">
        <v>84</v>
      </c>
      <c r="E31" s="43">
        <v>313001</v>
      </c>
      <c r="F31" s="43">
        <v>313400</v>
      </c>
      <c r="G31" s="45" t="s">
        <v>116</v>
      </c>
    </row>
    <row r="32" spans="1:7" x14ac:dyDescent="0.25">
      <c r="A32" s="42">
        <v>54</v>
      </c>
      <c r="B32" s="43" t="s">
        <v>99</v>
      </c>
      <c r="C32" s="44" t="s">
        <v>69</v>
      </c>
      <c r="D32" s="44" t="s">
        <v>18</v>
      </c>
      <c r="E32" s="43">
        <v>313001</v>
      </c>
      <c r="F32" s="43">
        <v>314600</v>
      </c>
      <c r="G32" s="45" t="s">
        <v>117</v>
      </c>
    </row>
    <row r="33" spans="1:7" x14ac:dyDescent="0.25">
      <c r="A33" s="42">
        <v>24</v>
      </c>
      <c r="B33" s="43" t="s">
        <v>102</v>
      </c>
      <c r="C33" s="44" t="s">
        <v>70</v>
      </c>
      <c r="D33" s="44" t="s">
        <v>48</v>
      </c>
      <c r="E33" s="43">
        <v>313201</v>
      </c>
      <c r="F33" s="43">
        <v>313289</v>
      </c>
      <c r="G33" s="45" t="s">
        <v>116</v>
      </c>
    </row>
    <row r="34" spans="1:7" x14ac:dyDescent="0.25">
      <c r="A34" s="42">
        <v>44</v>
      </c>
      <c r="B34" s="43" t="s">
        <v>102</v>
      </c>
      <c r="C34" s="44" t="s">
        <v>70</v>
      </c>
      <c r="D34" s="44" t="s">
        <v>33</v>
      </c>
      <c r="E34" s="43">
        <v>313201</v>
      </c>
      <c r="F34" s="43">
        <v>314200</v>
      </c>
      <c r="G34" s="45" t="s">
        <v>116</v>
      </c>
    </row>
    <row r="35" spans="1:7" x14ac:dyDescent="0.25">
      <c r="A35" s="42">
        <v>3</v>
      </c>
      <c r="B35" s="43" t="s">
        <v>87</v>
      </c>
      <c r="C35" s="44" t="s">
        <v>71</v>
      </c>
      <c r="D35" s="44" t="s">
        <v>35</v>
      </c>
      <c r="E35" s="43">
        <v>313202</v>
      </c>
      <c r="F35" s="43">
        <v>312089</v>
      </c>
      <c r="G35" s="45" t="s">
        <v>116</v>
      </c>
    </row>
    <row r="36" spans="1:7" x14ac:dyDescent="0.25">
      <c r="A36" s="42">
        <v>25</v>
      </c>
      <c r="B36" s="43" t="s">
        <v>87</v>
      </c>
      <c r="C36" s="44" t="s">
        <v>71</v>
      </c>
      <c r="D36" s="44" t="s">
        <v>48</v>
      </c>
      <c r="E36" s="43">
        <v>313202</v>
      </c>
      <c r="F36" s="43">
        <v>313289</v>
      </c>
      <c r="G36" s="45" t="s">
        <v>116</v>
      </c>
    </row>
    <row r="37" spans="1:7" x14ac:dyDescent="0.25">
      <c r="A37" s="42">
        <v>21</v>
      </c>
      <c r="B37" s="43" t="s">
        <v>100</v>
      </c>
      <c r="C37" s="44" t="s">
        <v>72</v>
      </c>
      <c r="D37" s="44" t="s">
        <v>24</v>
      </c>
      <c r="E37" s="43">
        <v>313407</v>
      </c>
      <c r="F37" s="43">
        <v>313089</v>
      </c>
      <c r="G37" s="45" t="s">
        <v>119</v>
      </c>
    </row>
    <row r="38" spans="1:7" x14ac:dyDescent="0.25">
      <c r="A38" s="42">
        <v>28</v>
      </c>
      <c r="B38" s="43" t="s">
        <v>100</v>
      </c>
      <c r="C38" s="44" t="s">
        <v>72</v>
      </c>
      <c r="D38" s="44" t="s">
        <v>84</v>
      </c>
      <c r="E38" s="43">
        <v>313407</v>
      </c>
      <c r="F38" s="43">
        <v>313400</v>
      </c>
      <c r="G38" s="45" t="s">
        <v>119</v>
      </c>
    </row>
    <row r="39" spans="1:7" x14ac:dyDescent="0.25">
      <c r="A39" s="42">
        <v>45</v>
      </c>
      <c r="B39" s="43" t="s">
        <v>100</v>
      </c>
      <c r="C39" s="44" t="s">
        <v>72</v>
      </c>
      <c r="D39" s="44" t="s">
        <v>33</v>
      </c>
      <c r="E39" s="43">
        <v>313407</v>
      </c>
      <c r="F39" s="43">
        <v>314200</v>
      </c>
      <c r="G39" s="45" t="s">
        <v>117</v>
      </c>
    </row>
    <row r="40" spans="1:7" x14ac:dyDescent="0.25">
      <c r="A40" s="42">
        <v>67</v>
      </c>
      <c r="B40" s="43" t="s">
        <v>100</v>
      </c>
      <c r="C40" s="44" t="s">
        <v>72</v>
      </c>
      <c r="D40" s="44" t="s">
        <v>38</v>
      </c>
      <c r="E40" s="43">
        <v>313407</v>
      </c>
      <c r="F40" s="43">
        <v>315489</v>
      </c>
      <c r="G40" s="45" t="s">
        <v>119</v>
      </c>
    </row>
    <row r="41" spans="1:7" x14ac:dyDescent="0.25">
      <c r="A41" s="42">
        <v>10</v>
      </c>
      <c r="B41" s="43" t="s">
        <v>93</v>
      </c>
      <c r="C41" s="44" t="s">
        <v>73</v>
      </c>
      <c r="D41" s="44" t="s">
        <v>13</v>
      </c>
      <c r="E41" s="43">
        <v>313601</v>
      </c>
      <c r="F41" s="43">
        <v>312489</v>
      </c>
      <c r="G41" s="45" t="s">
        <v>116</v>
      </c>
    </row>
    <row r="42" spans="1:7" x14ac:dyDescent="0.25">
      <c r="A42" s="42">
        <v>33</v>
      </c>
      <c r="B42" s="43" t="s">
        <v>93</v>
      </c>
      <c r="C42" s="44" t="s">
        <v>73</v>
      </c>
      <c r="D42" s="44" t="s">
        <v>14</v>
      </c>
      <c r="E42" s="43">
        <v>313601</v>
      </c>
      <c r="F42" s="43">
        <v>313689</v>
      </c>
      <c r="G42" s="45" t="s">
        <v>116</v>
      </c>
    </row>
    <row r="43" spans="1:7" x14ac:dyDescent="0.25">
      <c r="A43" s="42">
        <v>71</v>
      </c>
      <c r="B43" s="43" t="s">
        <v>93</v>
      </c>
      <c r="C43" s="44" t="s">
        <v>73</v>
      </c>
      <c r="D43" s="44" t="s">
        <v>15</v>
      </c>
      <c r="E43" s="43">
        <v>313601</v>
      </c>
      <c r="F43" s="43">
        <v>315689</v>
      </c>
      <c r="G43" s="45" t="s">
        <v>116</v>
      </c>
    </row>
    <row r="44" spans="1:7" x14ac:dyDescent="0.25">
      <c r="A44" s="42">
        <v>16</v>
      </c>
      <c r="B44" s="43" t="s">
        <v>96</v>
      </c>
      <c r="C44" s="44" t="s">
        <v>74</v>
      </c>
      <c r="D44" s="44" t="s">
        <v>83</v>
      </c>
      <c r="E44" s="43">
        <v>313801</v>
      </c>
      <c r="F44" s="43">
        <v>312689</v>
      </c>
      <c r="G44" s="46"/>
    </row>
    <row r="45" spans="1:7" x14ac:dyDescent="0.25">
      <c r="A45" s="42">
        <v>38</v>
      </c>
      <c r="B45" s="43" t="s">
        <v>96</v>
      </c>
      <c r="C45" s="44" t="s">
        <v>74</v>
      </c>
      <c r="D45" s="44" t="s">
        <v>22</v>
      </c>
      <c r="E45" s="43">
        <v>313801</v>
      </c>
      <c r="F45" s="43">
        <v>313889</v>
      </c>
      <c r="G45" s="46"/>
    </row>
    <row r="46" spans="1:7" x14ac:dyDescent="0.25">
      <c r="A46" s="42">
        <v>55</v>
      </c>
      <c r="B46" s="43" t="s">
        <v>96</v>
      </c>
      <c r="C46" s="44" t="s">
        <v>74</v>
      </c>
      <c r="D46" s="44" t="s">
        <v>18</v>
      </c>
      <c r="E46" s="43">
        <v>313801</v>
      </c>
      <c r="F46" s="43">
        <v>314600</v>
      </c>
      <c r="G46" s="46"/>
    </row>
    <row r="47" spans="1:7" x14ac:dyDescent="0.25">
      <c r="A47" s="42">
        <v>4</v>
      </c>
      <c r="B47" s="43" t="s">
        <v>86</v>
      </c>
      <c r="C47" s="44" t="s">
        <v>75</v>
      </c>
      <c r="D47" s="44" t="s">
        <v>35</v>
      </c>
      <c r="E47" s="43">
        <v>314001</v>
      </c>
      <c r="F47" s="43">
        <v>312089</v>
      </c>
      <c r="G47" s="45" t="s">
        <v>117</v>
      </c>
    </row>
    <row r="48" spans="1:7" x14ac:dyDescent="0.25">
      <c r="A48" s="42">
        <v>39</v>
      </c>
      <c r="B48" s="43" t="s">
        <v>86</v>
      </c>
      <c r="C48" s="44" t="s">
        <v>75</v>
      </c>
      <c r="D48" s="44" t="s">
        <v>42</v>
      </c>
      <c r="E48" s="43">
        <v>314001</v>
      </c>
      <c r="F48" s="43">
        <v>314089</v>
      </c>
      <c r="G48" s="45" t="s">
        <v>118</v>
      </c>
    </row>
    <row r="49" spans="1:7" x14ac:dyDescent="0.25">
      <c r="A49" s="42">
        <v>46</v>
      </c>
      <c r="B49" s="43" t="s">
        <v>86</v>
      </c>
      <c r="C49" s="44" t="s">
        <v>75</v>
      </c>
      <c r="D49" s="44" t="s">
        <v>33</v>
      </c>
      <c r="E49" s="43">
        <v>314001</v>
      </c>
      <c r="F49" s="43">
        <v>314200</v>
      </c>
      <c r="G49" s="45" t="s">
        <v>116</v>
      </c>
    </row>
    <row r="50" spans="1:7" x14ac:dyDescent="0.25">
      <c r="A50" s="42">
        <v>49</v>
      </c>
      <c r="B50" s="43" t="s">
        <v>86</v>
      </c>
      <c r="C50" s="44" t="s">
        <v>75</v>
      </c>
      <c r="D50" s="44" t="s">
        <v>43</v>
      </c>
      <c r="E50" s="43">
        <v>314001</v>
      </c>
      <c r="F50" s="43">
        <v>314400</v>
      </c>
      <c r="G50" s="45" t="s">
        <v>119</v>
      </c>
    </row>
    <row r="51" spans="1:7" x14ac:dyDescent="0.25">
      <c r="A51" s="42">
        <v>61</v>
      </c>
      <c r="B51" s="43" t="s">
        <v>86</v>
      </c>
      <c r="C51" s="44" t="s">
        <v>75</v>
      </c>
      <c r="D51" s="44" t="s">
        <v>37</v>
      </c>
      <c r="E51" s="43">
        <v>314001</v>
      </c>
      <c r="F51" s="43">
        <v>315089</v>
      </c>
      <c r="G51" s="45" t="s">
        <v>119</v>
      </c>
    </row>
    <row r="52" spans="1:7" x14ac:dyDescent="0.25">
      <c r="A52" s="42">
        <v>64</v>
      </c>
      <c r="B52" s="43" t="s">
        <v>86</v>
      </c>
      <c r="C52" s="44" t="s">
        <v>75</v>
      </c>
      <c r="D52" s="44" t="s">
        <v>31</v>
      </c>
      <c r="E52" s="43">
        <v>314001</v>
      </c>
      <c r="F52" s="43">
        <v>315200</v>
      </c>
      <c r="G52" s="45" t="s">
        <v>119</v>
      </c>
    </row>
    <row r="53" spans="1:7" x14ac:dyDescent="0.25">
      <c r="A53" s="42">
        <v>29</v>
      </c>
      <c r="B53" s="43" t="s">
        <v>103</v>
      </c>
      <c r="C53" s="44" t="s">
        <v>76</v>
      </c>
      <c r="D53" s="44" t="s">
        <v>84</v>
      </c>
      <c r="E53" s="43">
        <v>314201</v>
      </c>
      <c r="F53" s="43">
        <v>313400</v>
      </c>
      <c r="G53" s="45" t="s">
        <v>116</v>
      </c>
    </row>
    <row r="54" spans="1:7" x14ac:dyDescent="0.25">
      <c r="A54" s="42">
        <v>40</v>
      </c>
      <c r="B54" s="43" t="s">
        <v>103</v>
      </c>
      <c r="C54" s="44" t="s">
        <v>76</v>
      </c>
      <c r="D54" s="44" t="s">
        <v>42</v>
      </c>
      <c r="E54" s="43">
        <v>314201</v>
      </c>
      <c r="F54" s="43">
        <v>314089</v>
      </c>
      <c r="G54" s="46"/>
    </row>
    <row r="55" spans="1:7" x14ac:dyDescent="0.25">
      <c r="A55" s="42">
        <v>47</v>
      </c>
      <c r="B55" s="43" t="s">
        <v>103</v>
      </c>
      <c r="C55" s="44" t="s">
        <v>76</v>
      </c>
      <c r="D55" s="44" t="s">
        <v>33</v>
      </c>
      <c r="E55" s="43">
        <v>314201</v>
      </c>
      <c r="F55" s="43">
        <v>314200</v>
      </c>
      <c r="G55" s="46"/>
    </row>
    <row r="56" spans="1:7" x14ac:dyDescent="0.25">
      <c r="A56" s="42">
        <v>50</v>
      </c>
      <c r="B56" s="43" t="s">
        <v>103</v>
      </c>
      <c r="C56" s="44" t="s">
        <v>76</v>
      </c>
      <c r="D56" s="44" t="s">
        <v>43</v>
      </c>
      <c r="E56" s="43">
        <v>314201</v>
      </c>
      <c r="F56" s="43">
        <v>314400</v>
      </c>
      <c r="G56" s="46"/>
    </row>
    <row r="57" spans="1:7" x14ac:dyDescent="0.25">
      <c r="A57" s="42">
        <v>11</v>
      </c>
      <c r="B57" s="43" t="s">
        <v>94</v>
      </c>
      <c r="C57" s="44" t="s">
        <v>77</v>
      </c>
      <c r="D57" s="44" t="s">
        <v>13</v>
      </c>
      <c r="E57" s="43">
        <v>314801</v>
      </c>
      <c r="F57" s="43">
        <v>312489</v>
      </c>
      <c r="G57" s="46"/>
    </row>
    <row r="58" spans="1:7" x14ac:dyDescent="0.25">
      <c r="A58" s="42">
        <v>57</v>
      </c>
      <c r="B58" s="43" t="s">
        <v>94</v>
      </c>
      <c r="C58" s="44" t="s">
        <v>77</v>
      </c>
      <c r="D58" s="44" t="s">
        <v>40</v>
      </c>
      <c r="E58" s="43">
        <v>314801</v>
      </c>
      <c r="F58" s="43">
        <v>314889</v>
      </c>
      <c r="G58" s="46"/>
    </row>
    <row r="59" spans="1:7" x14ac:dyDescent="0.25">
      <c r="A59" s="42">
        <v>58</v>
      </c>
      <c r="B59" s="43" t="s">
        <v>107</v>
      </c>
      <c r="C59" s="44" t="s">
        <v>78</v>
      </c>
      <c r="D59" s="44" t="s">
        <v>40</v>
      </c>
      <c r="E59" s="43">
        <v>314804</v>
      </c>
      <c r="F59" s="43">
        <v>314889</v>
      </c>
      <c r="G59" s="45" t="s">
        <v>119</v>
      </c>
    </row>
    <row r="60" spans="1:7" x14ac:dyDescent="0.25">
      <c r="A60" s="42">
        <v>41</v>
      </c>
      <c r="B60" s="43" t="s">
        <v>105</v>
      </c>
      <c r="C60" s="44" t="s">
        <v>79</v>
      </c>
      <c r="D60" s="44" t="s">
        <v>42</v>
      </c>
      <c r="E60" s="43">
        <v>315001</v>
      </c>
      <c r="F60" s="43">
        <v>314089</v>
      </c>
      <c r="G60" s="46"/>
    </row>
    <row r="61" spans="1:7" x14ac:dyDescent="0.25">
      <c r="A61" s="42">
        <v>62</v>
      </c>
      <c r="B61" s="43" t="s">
        <v>105</v>
      </c>
      <c r="C61" s="44" t="s">
        <v>79</v>
      </c>
      <c r="D61" s="44" t="s">
        <v>37</v>
      </c>
      <c r="E61" s="43">
        <v>315001</v>
      </c>
      <c r="F61" s="43">
        <v>315089</v>
      </c>
      <c r="G61" s="46"/>
    </row>
    <row r="62" spans="1:7" x14ac:dyDescent="0.25">
      <c r="A62" s="42">
        <v>65</v>
      </c>
      <c r="B62" s="43" t="s">
        <v>105</v>
      </c>
      <c r="C62" s="44" t="s">
        <v>79</v>
      </c>
      <c r="D62" s="44" t="s">
        <v>31</v>
      </c>
      <c r="E62" s="43">
        <v>315001</v>
      </c>
      <c r="F62" s="43">
        <v>315200</v>
      </c>
      <c r="G62" s="46"/>
    </row>
    <row r="63" spans="1:7" x14ac:dyDescent="0.25">
      <c r="A63" s="42">
        <v>22</v>
      </c>
      <c r="B63" s="43" t="s">
        <v>101</v>
      </c>
      <c r="C63" s="44" t="s">
        <v>80</v>
      </c>
      <c r="D63" s="44" t="s">
        <v>24</v>
      </c>
      <c r="E63" s="43">
        <v>315402</v>
      </c>
      <c r="F63" s="43">
        <v>313089</v>
      </c>
      <c r="G63" s="45" t="s">
        <v>116</v>
      </c>
    </row>
    <row r="64" spans="1:7" x14ac:dyDescent="0.25">
      <c r="A64" s="42">
        <v>30</v>
      </c>
      <c r="B64" s="43" t="s">
        <v>101</v>
      </c>
      <c r="C64" s="44" t="s">
        <v>80</v>
      </c>
      <c r="D64" s="44" t="s">
        <v>84</v>
      </c>
      <c r="E64" s="43">
        <v>315402</v>
      </c>
      <c r="F64" s="43">
        <v>313400</v>
      </c>
      <c r="G64" s="45" t="s">
        <v>116</v>
      </c>
    </row>
    <row r="65" spans="1:7" x14ac:dyDescent="0.25">
      <c r="A65" s="42">
        <v>48</v>
      </c>
      <c r="B65" s="43" t="s">
        <v>101</v>
      </c>
      <c r="C65" s="44" t="s">
        <v>80</v>
      </c>
      <c r="D65" s="44" t="s">
        <v>33</v>
      </c>
      <c r="E65" s="43">
        <v>315402</v>
      </c>
      <c r="F65" s="43">
        <v>314200</v>
      </c>
      <c r="G65" s="45" t="s">
        <v>116</v>
      </c>
    </row>
    <row r="66" spans="1:7" x14ac:dyDescent="0.25">
      <c r="A66" s="42">
        <v>51</v>
      </c>
      <c r="B66" s="43" t="s">
        <v>101</v>
      </c>
      <c r="C66" s="44" t="s">
        <v>80</v>
      </c>
      <c r="D66" s="44" t="s">
        <v>43</v>
      </c>
      <c r="E66" s="43">
        <v>315402</v>
      </c>
      <c r="F66" s="43">
        <v>314400</v>
      </c>
      <c r="G66" s="45" t="s">
        <v>116</v>
      </c>
    </row>
    <row r="67" spans="1:7" x14ac:dyDescent="0.25">
      <c r="A67" s="42">
        <v>66</v>
      </c>
      <c r="B67" s="43" t="s">
        <v>101</v>
      </c>
      <c r="C67" s="44" t="s">
        <v>80</v>
      </c>
      <c r="D67" s="44" t="s">
        <v>31</v>
      </c>
      <c r="E67" s="43">
        <v>315402</v>
      </c>
      <c r="F67" s="43">
        <v>315200</v>
      </c>
      <c r="G67" s="45" t="s">
        <v>119</v>
      </c>
    </row>
    <row r="68" spans="1:7" x14ac:dyDescent="0.25">
      <c r="A68" s="42">
        <v>68</v>
      </c>
      <c r="B68" s="43" t="s">
        <v>101</v>
      </c>
      <c r="C68" s="44" t="s">
        <v>80</v>
      </c>
      <c r="D68" s="44" t="s">
        <v>38</v>
      </c>
      <c r="E68" s="43">
        <v>315402</v>
      </c>
      <c r="F68" s="43">
        <v>315489</v>
      </c>
      <c r="G68" s="45" t="s">
        <v>116</v>
      </c>
    </row>
    <row r="69" spans="1:7" x14ac:dyDescent="0.25">
      <c r="A69" s="42">
        <v>8</v>
      </c>
      <c r="B69" s="43" t="s">
        <v>89</v>
      </c>
      <c r="C69" s="44" t="s">
        <v>81</v>
      </c>
      <c r="D69" s="44" t="s">
        <v>20</v>
      </c>
      <c r="E69" s="43">
        <v>353201</v>
      </c>
      <c r="F69" s="43">
        <v>312289</v>
      </c>
      <c r="G69" s="46"/>
    </row>
    <row r="70" spans="1:7" x14ac:dyDescent="0.25">
      <c r="A70" s="42">
        <v>12</v>
      </c>
      <c r="B70" s="43" t="s">
        <v>89</v>
      </c>
      <c r="C70" s="44" t="s">
        <v>81</v>
      </c>
      <c r="D70" s="44" t="s">
        <v>13</v>
      </c>
      <c r="E70" s="43">
        <v>353201</v>
      </c>
      <c r="F70" s="43">
        <v>312489</v>
      </c>
      <c r="G70" s="46"/>
    </row>
    <row r="71" spans="1:7" x14ac:dyDescent="0.25">
      <c r="A71" s="42">
        <v>13</v>
      </c>
      <c r="B71" s="43" t="s">
        <v>95</v>
      </c>
      <c r="C71" s="44" t="s">
        <v>82</v>
      </c>
      <c r="D71" s="44" t="s">
        <v>13</v>
      </c>
      <c r="E71" s="43">
        <v>355401</v>
      </c>
      <c r="F71" s="43">
        <v>312489</v>
      </c>
      <c r="G71" s="46"/>
    </row>
    <row r="72" spans="1:7" x14ac:dyDescent="0.25">
      <c r="A72" s="42">
        <v>34</v>
      </c>
      <c r="B72" s="43" t="s">
        <v>95</v>
      </c>
      <c r="C72" s="44" t="s">
        <v>82</v>
      </c>
      <c r="D72" s="44" t="s">
        <v>14</v>
      </c>
      <c r="E72" s="43">
        <v>355401</v>
      </c>
      <c r="F72" s="43">
        <v>313689</v>
      </c>
      <c r="G72" s="46"/>
    </row>
  </sheetData>
  <sortState ref="A2:G72">
    <sortCondition ref="E2:E72"/>
    <sortCondition ref="F2:F72"/>
  </sortState>
  <pageMargins left="0.7" right="0.7" top="0.75" bottom="0.75" header="0.3" footer="0.3"/>
  <pageSetup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Tax Rates</vt:lpstr>
      <vt:lpstr>For Website</vt:lpstr>
      <vt:lpstr>Sheet3</vt:lpstr>
      <vt:lpstr>'Tax Rates'!Print_Titles</vt:lpstr>
    </vt:vector>
  </TitlesOfParts>
  <Company>Onondaga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2017-09-01T16:09:22Z</cp:lastPrinted>
  <dcterms:created xsi:type="dcterms:W3CDTF">2013-09-11T14:53:20Z</dcterms:created>
  <dcterms:modified xsi:type="dcterms:W3CDTF">2017-09-01T16:15:02Z</dcterms:modified>
</cp:coreProperties>
</file>